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1 Deportes\AÑO 2021\mtb 2021\FECHAS RURAL BIKE 2021\"/>
    </mc:Choice>
  </mc:AlternateContent>
  <bookViews>
    <workbookView xWindow="0" yWindow="0" windowWidth="20490" windowHeight="8340"/>
  </bookViews>
  <sheets>
    <sheet name="Categoria 20k" sheetId="1" r:id="rId1"/>
    <sheet name="Categoria 40k" sheetId="2" r:id="rId2"/>
    <sheet name="Categoria 60k" sheetId="3" r:id="rId3"/>
    <sheet name="Posición y Puntaje 20K" sheetId="5" r:id="rId4"/>
    <sheet name="Posición y Puntaje 40K" sheetId="6" r:id="rId5"/>
    <sheet name="Posición y Puntaje 60K" sheetId="7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5" i="6" l="1"/>
  <c r="B176" i="6"/>
  <c r="B177" i="6"/>
  <c r="B178" i="6"/>
  <c r="B174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40" i="6"/>
  <c r="C136" i="6"/>
  <c r="B108" i="6"/>
  <c r="B109" i="6"/>
  <c r="B110" i="6"/>
  <c r="B111" i="6"/>
  <c r="B112" i="6"/>
  <c r="B113" i="6"/>
  <c r="B107" i="6"/>
  <c r="C98" i="6"/>
  <c r="C99" i="6"/>
  <c r="C100" i="6"/>
  <c r="C101" i="6"/>
  <c r="C102" i="6"/>
  <c r="C103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74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40" i="6"/>
  <c r="C5" i="3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B221" i="7"/>
  <c r="B216" i="7"/>
  <c r="B217" i="7"/>
  <c r="B218" i="7"/>
  <c r="B219" i="7"/>
  <c r="B220" i="7"/>
  <c r="B222" i="7"/>
  <c r="B223" i="7"/>
  <c r="B224" i="7"/>
  <c r="B215" i="7"/>
  <c r="B183" i="7"/>
  <c r="B184" i="7"/>
  <c r="B185" i="7"/>
  <c r="B186" i="7"/>
  <c r="B187" i="7"/>
  <c r="B188" i="7"/>
  <c r="B189" i="7"/>
  <c r="B190" i="7"/>
  <c r="B191" i="7"/>
  <c r="B192" i="7"/>
  <c r="B193" i="7"/>
  <c r="B194" i="7"/>
  <c r="B195" i="7"/>
  <c r="B196" i="7"/>
  <c r="B197" i="7"/>
  <c r="B198" i="7"/>
  <c r="B199" i="7"/>
  <c r="B200" i="7"/>
  <c r="B201" i="7"/>
  <c r="B202" i="7"/>
  <c r="B203" i="7"/>
  <c r="B204" i="7"/>
  <c r="B205" i="7"/>
  <c r="B206" i="7"/>
  <c r="B207" i="7"/>
  <c r="B208" i="7"/>
  <c r="B209" i="7"/>
  <c r="B210" i="7"/>
  <c r="B211" i="7"/>
  <c r="B182" i="7"/>
  <c r="C172" i="7"/>
  <c r="C173" i="7"/>
  <c r="C174" i="7"/>
  <c r="C175" i="7"/>
  <c r="C176" i="7"/>
  <c r="C177" i="7"/>
  <c r="C178" i="7"/>
  <c r="B150" i="7"/>
  <c r="B151" i="7"/>
  <c r="B152" i="7"/>
  <c r="B153" i="7"/>
  <c r="B154" i="7"/>
  <c r="B155" i="7"/>
  <c r="B156" i="7"/>
  <c r="B157" i="7"/>
  <c r="B158" i="7"/>
  <c r="B159" i="7"/>
  <c r="B160" i="7"/>
  <c r="B161" i="7"/>
  <c r="B162" i="7"/>
  <c r="B163" i="7"/>
  <c r="B164" i="7"/>
  <c r="B165" i="7"/>
  <c r="B166" i="7"/>
  <c r="B167" i="7"/>
  <c r="B168" i="7"/>
  <c r="B169" i="7"/>
  <c r="B170" i="7"/>
  <c r="B171" i="7"/>
  <c r="B172" i="7"/>
  <c r="B173" i="7"/>
  <c r="B174" i="7"/>
  <c r="B175" i="7"/>
  <c r="B176" i="7"/>
  <c r="B177" i="7"/>
  <c r="B178" i="7"/>
  <c r="B149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83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6" i="7"/>
  <c r="B17" i="7"/>
  <c r="B5" i="7"/>
  <c r="B12" i="7"/>
  <c r="C4" i="7"/>
  <c r="C5" i="7"/>
  <c r="C6" i="7"/>
  <c r="C7" i="7"/>
  <c r="C8" i="7"/>
  <c r="C9" i="7"/>
  <c r="C10" i="7"/>
  <c r="C11" i="7"/>
  <c r="C12" i="7"/>
  <c r="C3" i="7"/>
  <c r="B7" i="7"/>
  <c r="B8" i="7"/>
  <c r="B9" i="7"/>
  <c r="B10" i="7"/>
  <c r="B11" i="7"/>
  <c r="B3" i="7"/>
  <c r="C14" i="3"/>
  <c r="C17" i="7" s="1"/>
  <c r="C48" i="3"/>
  <c r="C50" i="7" s="1"/>
  <c r="C83" i="3"/>
  <c r="C84" i="7" s="1"/>
  <c r="C84" i="3"/>
  <c r="C85" i="7" s="1"/>
  <c r="C85" i="3"/>
  <c r="C86" i="7" s="1"/>
  <c r="C86" i="3"/>
  <c r="C87" i="7" s="1"/>
  <c r="C87" i="3"/>
  <c r="C88" i="7" s="1"/>
  <c r="C88" i="3"/>
  <c r="C89" i="7" s="1"/>
  <c r="C89" i="3"/>
  <c r="C90" i="7" s="1"/>
  <c r="C90" i="3"/>
  <c r="C91" i="7" s="1"/>
  <c r="C91" i="3"/>
  <c r="C92" i="7" s="1"/>
  <c r="C92" i="3"/>
  <c r="C93" i="7" s="1"/>
  <c r="C93" i="3"/>
  <c r="C94" i="7" s="1"/>
  <c r="C94" i="3"/>
  <c r="C95" i="7" s="1"/>
  <c r="C95" i="3"/>
  <c r="C96" i="7" s="1"/>
  <c r="C82" i="3"/>
  <c r="C83" i="7" s="1"/>
  <c r="C117" i="3"/>
  <c r="C151" i="3"/>
  <c r="C149" i="7" s="1"/>
  <c r="C219" i="3"/>
  <c r="C216" i="7" s="1"/>
  <c r="C220" i="3"/>
  <c r="C217" i="7" s="1"/>
  <c r="C221" i="3"/>
  <c r="C218" i="7" s="1"/>
  <c r="C222" i="3"/>
  <c r="C219" i="7" s="1"/>
  <c r="C223" i="3"/>
  <c r="C220" i="7" s="1"/>
  <c r="C218" i="3"/>
  <c r="C215" i="7" s="1"/>
  <c r="C185" i="3"/>
  <c r="C183" i="7" s="1"/>
  <c r="C186" i="3"/>
  <c r="C184" i="7" s="1"/>
  <c r="C187" i="3"/>
  <c r="C185" i="7" s="1"/>
  <c r="C188" i="3"/>
  <c r="C186" i="7" s="1"/>
  <c r="C189" i="3"/>
  <c r="C187" i="7" s="1"/>
  <c r="C190" i="3"/>
  <c r="C188" i="7" s="1"/>
  <c r="C191" i="3"/>
  <c r="C189" i="7" s="1"/>
  <c r="C192" i="3"/>
  <c r="C190" i="7" s="1"/>
  <c r="C193" i="3"/>
  <c r="C191" i="7" s="1"/>
  <c r="C194" i="3"/>
  <c r="C192" i="7" s="1"/>
  <c r="C195" i="3"/>
  <c r="C193" i="7" s="1"/>
  <c r="C196" i="3"/>
  <c r="C194" i="7" s="1"/>
  <c r="C197" i="3"/>
  <c r="C195" i="7" s="1"/>
  <c r="C198" i="3"/>
  <c r="C196" i="7" s="1"/>
  <c r="C199" i="3"/>
  <c r="C197" i="7" s="1"/>
  <c r="C200" i="3"/>
  <c r="C198" i="7" s="1"/>
  <c r="C184" i="3"/>
  <c r="C182" i="7" s="1"/>
  <c r="C152" i="3"/>
  <c r="C150" i="7" s="1"/>
  <c r="C153" i="3"/>
  <c r="C151" i="7" s="1"/>
  <c r="C154" i="3"/>
  <c r="C152" i="7" s="1"/>
  <c r="C155" i="3"/>
  <c r="C153" i="7" s="1"/>
  <c r="C156" i="3"/>
  <c r="C154" i="7" s="1"/>
  <c r="C157" i="3"/>
  <c r="C155" i="7" s="1"/>
  <c r="C158" i="3"/>
  <c r="C156" i="7" s="1"/>
  <c r="C159" i="3"/>
  <c r="C157" i="7" s="1"/>
  <c r="C160" i="3"/>
  <c r="C158" i="7" s="1"/>
  <c r="C161" i="3"/>
  <c r="C159" i="7" s="1"/>
  <c r="C162" i="3"/>
  <c r="C160" i="7" s="1"/>
  <c r="C163" i="3"/>
  <c r="C161" i="7" s="1"/>
  <c r="C164" i="3"/>
  <c r="C162" i="7" s="1"/>
  <c r="C165" i="3"/>
  <c r="C163" i="7" s="1"/>
  <c r="C166" i="3"/>
  <c r="C164" i="7" s="1"/>
  <c r="C167" i="3"/>
  <c r="C165" i="7" s="1"/>
  <c r="C168" i="3"/>
  <c r="C166" i="7" s="1"/>
  <c r="C169" i="3"/>
  <c r="C167" i="7" s="1"/>
  <c r="C170" i="3"/>
  <c r="C168" i="7" s="1"/>
  <c r="C171" i="3"/>
  <c r="C169" i="7" s="1"/>
  <c r="C172" i="3"/>
  <c r="C170" i="7" s="1"/>
  <c r="C173" i="3"/>
  <c r="C171" i="7" s="1"/>
  <c r="C15" i="3" l="1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E178" i="2"/>
  <c r="C175" i="6" s="1"/>
  <c r="E179" i="2"/>
  <c r="C176" i="6" s="1"/>
  <c r="E180" i="2"/>
  <c r="C177" i="6" s="1"/>
  <c r="E181" i="2"/>
  <c r="C178" i="6" s="1"/>
  <c r="E182" i="2"/>
  <c r="C179" i="6" s="1"/>
  <c r="E183" i="2"/>
  <c r="C180" i="6" s="1"/>
  <c r="E184" i="2"/>
  <c r="C181" i="6" s="1"/>
  <c r="E185" i="2"/>
  <c r="C182" i="6" s="1"/>
  <c r="E186" i="2"/>
  <c r="C183" i="6" s="1"/>
  <c r="E187" i="2"/>
  <c r="C184" i="6" s="1"/>
  <c r="E188" i="2"/>
  <c r="C185" i="6" s="1"/>
  <c r="E189" i="2"/>
  <c r="C186" i="6" s="1"/>
  <c r="E190" i="2"/>
  <c r="C187" i="6" s="1"/>
  <c r="E191" i="2"/>
  <c r="C188" i="6" s="1"/>
  <c r="E192" i="2"/>
  <c r="C189" i="6" s="1"/>
  <c r="E193" i="2"/>
  <c r="C190" i="6" s="1"/>
  <c r="E194" i="2"/>
  <c r="C191" i="6" s="1"/>
  <c r="E195" i="2"/>
  <c r="C192" i="6" s="1"/>
  <c r="E196" i="2"/>
  <c r="C193" i="6" s="1"/>
  <c r="E197" i="2"/>
  <c r="C194" i="6" s="1"/>
  <c r="E198" i="2"/>
  <c r="C195" i="6" s="1"/>
  <c r="E199" i="2"/>
  <c r="C196" i="6" s="1"/>
  <c r="E200" i="2"/>
  <c r="C197" i="6" s="1"/>
  <c r="E201" i="2"/>
  <c r="C198" i="6" s="1"/>
  <c r="E202" i="2"/>
  <c r="C199" i="6" s="1"/>
  <c r="E203" i="2"/>
  <c r="C200" i="6" s="1"/>
  <c r="E204" i="2"/>
  <c r="C201" i="6" s="1"/>
  <c r="E205" i="2"/>
  <c r="C202" i="6" s="1"/>
  <c r="E206" i="2"/>
  <c r="C203" i="6" s="1"/>
  <c r="E177" i="2"/>
  <c r="C174" i="6" s="1"/>
  <c r="E145" i="2"/>
  <c r="C141" i="6" s="1"/>
  <c r="E146" i="2"/>
  <c r="C142" i="6" s="1"/>
  <c r="E147" i="2"/>
  <c r="C143" i="6" s="1"/>
  <c r="E148" i="2"/>
  <c r="C144" i="6" s="1"/>
  <c r="E149" i="2"/>
  <c r="C145" i="6" s="1"/>
  <c r="E150" i="2"/>
  <c r="C146" i="6" s="1"/>
  <c r="E151" i="2"/>
  <c r="C147" i="6" s="1"/>
  <c r="E152" i="2"/>
  <c r="C148" i="6" s="1"/>
  <c r="E153" i="2"/>
  <c r="C149" i="6" s="1"/>
  <c r="E154" i="2"/>
  <c r="C150" i="6" s="1"/>
  <c r="E155" i="2"/>
  <c r="C151" i="6" s="1"/>
  <c r="E156" i="2"/>
  <c r="C152" i="6" s="1"/>
  <c r="E157" i="2"/>
  <c r="C153" i="6" s="1"/>
  <c r="E158" i="2"/>
  <c r="C154" i="6" s="1"/>
  <c r="E159" i="2"/>
  <c r="C155" i="6" s="1"/>
  <c r="E160" i="2"/>
  <c r="C156" i="6" s="1"/>
  <c r="E161" i="2"/>
  <c r="C157" i="6" s="1"/>
  <c r="E162" i="2"/>
  <c r="C158" i="6" s="1"/>
  <c r="E163" i="2"/>
  <c r="C159" i="6" s="1"/>
  <c r="E164" i="2"/>
  <c r="C160" i="6" s="1"/>
  <c r="E165" i="2"/>
  <c r="C161" i="6" s="1"/>
  <c r="E166" i="2"/>
  <c r="C162" i="6" s="1"/>
  <c r="E167" i="2"/>
  <c r="C163" i="6" s="1"/>
  <c r="E168" i="2"/>
  <c r="C164" i="6" s="1"/>
  <c r="E169" i="2"/>
  <c r="C165" i="6" s="1"/>
  <c r="E170" i="2"/>
  <c r="C166" i="6" s="1"/>
  <c r="E171" i="2"/>
  <c r="C167" i="6" s="1"/>
  <c r="E172" i="2"/>
  <c r="C168" i="6" s="1"/>
  <c r="E173" i="2"/>
  <c r="C169" i="6" s="1"/>
  <c r="E144" i="2"/>
  <c r="C140" i="6" s="1"/>
  <c r="E76" i="2"/>
  <c r="C75" i="6" s="1"/>
  <c r="E77" i="2"/>
  <c r="C76" i="6" s="1"/>
  <c r="E78" i="2"/>
  <c r="C77" i="6" s="1"/>
  <c r="E79" i="2"/>
  <c r="C78" i="6" s="1"/>
  <c r="E80" i="2"/>
  <c r="C79" i="6" s="1"/>
  <c r="E81" i="2"/>
  <c r="C80" i="6" s="1"/>
  <c r="E82" i="2"/>
  <c r="C81" i="6" s="1"/>
  <c r="E83" i="2"/>
  <c r="C82" i="6" s="1"/>
  <c r="E84" i="2"/>
  <c r="C83" i="6" s="1"/>
  <c r="E85" i="2"/>
  <c r="C84" i="6" s="1"/>
  <c r="E86" i="2"/>
  <c r="C85" i="6" s="1"/>
  <c r="E87" i="2"/>
  <c r="C86" i="6" s="1"/>
  <c r="E88" i="2"/>
  <c r="C87" i="6" s="1"/>
  <c r="E89" i="2"/>
  <c r="C88" i="6" s="1"/>
  <c r="E90" i="2"/>
  <c r="C89" i="6" s="1"/>
  <c r="E91" i="2"/>
  <c r="C90" i="6" s="1"/>
  <c r="E92" i="2"/>
  <c r="C91" i="6" s="1"/>
  <c r="E93" i="2"/>
  <c r="C92" i="6" s="1"/>
  <c r="E94" i="2"/>
  <c r="C93" i="6" s="1"/>
  <c r="E95" i="2"/>
  <c r="C94" i="6" s="1"/>
  <c r="E96" i="2"/>
  <c r="C95" i="6" s="1"/>
  <c r="E97" i="2"/>
  <c r="C96" i="6" s="1"/>
  <c r="E98" i="2"/>
  <c r="C97" i="6" s="1"/>
  <c r="E75" i="2"/>
  <c r="C74" i="6" s="1"/>
  <c r="E108" i="2"/>
  <c r="C107" i="6" s="1"/>
  <c r="E109" i="2"/>
  <c r="C108" i="6" s="1"/>
  <c r="E110" i="2"/>
  <c r="C109" i="6" s="1"/>
  <c r="E111" i="2"/>
  <c r="C110" i="6" s="1"/>
  <c r="E112" i="2"/>
  <c r="C111" i="6" s="1"/>
  <c r="E113" i="2"/>
  <c r="C112" i="6" s="1"/>
  <c r="E114" i="2"/>
  <c r="C113" i="6" s="1"/>
  <c r="E115" i="2"/>
  <c r="C114" i="6" s="1"/>
  <c r="E116" i="2"/>
  <c r="C115" i="6" s="1"/>
  <c r="E117" i="2"/>
  <c r="C116" i="6" s="1"/>
  <c r="E118" i="2"/>
  <c r="C117" i="6" s="1"/>
  <c r="E119" i="2"/>
  <c r="C118" i="6" s="1"/>
  <c r="E120" i="2"/>
  <c r="C119" i="6" s="1"/>
  <c r="E121" i="2"/>
  <c r="C120" i="6" s="1"/>
  <c r="E122" i="2"/>
  <c r="C121" i="6" s="1"/>
  <c r="E123" i="2"/>
  <c r="C122" i="6" s="1"/>
  <c r="E124" i="2"/>
  <c r="C123" i="6" s="1"/>
  <c r="E125" i="2"/>
  <c r="C124" i="6" s="1"/>
  <c r="E126" i="2"/>
  <c r="C125" i="6" s="1"/>
  <c r="E127" i="2"/>
  <c r="C126" i="6" s="1"/>
  <c r="E128" i="2"/>
  <c r="C127" i="6" s="1"/>
  <c r="E129" i="2"/>
  <c r="C128" i="6" s="1"/>
  <c r="E130" i="2"/>
  <c r="C129" i="6" s="1"/>
  <c r="E131" i="2"/>
  <c r="C130" i="6" s="1"/>
  <c r="E132" i="2"/>
  <c r="C131" i="6" s="1"/>
  <c r="E133" i="2"/>
  <c r="C132" i="6" s="1"/>
  <c r="E134" i="2"/>
  <c r="C133" i="6" s="1"/>
  <c r="E135" i="2"/>
  <c r="C134" i="6" s="1"/>
  <c r="E136" i="2"/>
  <c r="C135" i="6" s="1"/>
  <c r="E42" i="2"/>
  <c r="C41" i="6" s="1"/>
  <c r="E43" i="2"/>
  <c r="C42" i="6" s="1"/>
  <c r="E44" i="2"/>
  <c r="C43" i="6" s="1"/>
  <c r="E45" i="2"/>
  <c r="C44" i="6" s="1"/>
  <c r="E46" i="2"/>
  <c r="C45" i="6" s="1"/>
  <c r="E47" i="2"/>
  <c r="C46" i="6" s="1"/>
  <c r="E48" i="2"/>
  <c r="C47" i="6" s="1"/>
  <c r="E49" i="2"/>
  <c r="C48" i="6" s="1"/>
  <c r="E50" i="2"/>
  <c r="C49" i="6" s="1"/>
  <c r="E51" i="2"/>
  <c r="C50" i="6" s="1"/>
  <c r="E52" i="2"/>
  <c r="C51" i="6" s="1"/>
  <c r="E53" i="2"/>
  <c r="C52" i="6" s="1"/>
  <c r="E54" i="2"/>
  <c r="C53" i="6" s="1"/>
  <c r="E55" i="2"/>
  <c r="C54" i="6" s="1"/>
  <c r="E56" i="2"/>
  <c r="C55" i="6" s="1"/>
  <c r="E57" i="2"/>
  <c r="C56" i="6" s="1"/>
  <c r="E58" i="2"/>
  <c r="C57" i="6" s="1"/>
  <c r="E59" i="2"/>
  <c r="C58" i="6" s="1"/>
  <c r="E60" i="2"/>
  <c r="C59" i="6" s="1"/>
  <c r="E61" i="2"/>
  <c r="C60" i="6" s="1"/>
  <c r="E62" i="2"/>
  <c r="C61" i="6" s="1"/>
  <c r="E63" i="2"/>
  <c r="C62" i="6" s="1"/>
  <c r="E64" i="2"/>
  <c r="C63" i="6" s="1"/>
  <c r="E65" i="2"/>
  <c r="C64" i="6" s="1"/>
  <c r="E66" i="2"/>
  <c r="C65" i="6" s="1"/>
  <c r="E67" i="2"/>
  <c r="C66" i="6" s="1"/>
  <c r="E68" i="2"/>
  <c r="C67" i="6" s="1"/>
  <c r="E69" i="2"/>
  <c r="C68" i="6" s="1"/>
  <c r="E70" i="2"/>
  <c r="C69" i="6" s="1"/>
  <c r="E71" i="2"/>
  <c r="C70" i="6" s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D80" i="1"/>
  <c r="C80" i="5" s="1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28" i="5"/>
  <c r="B29" i="5"/>
  <c r="B30" i="5"/>
  <c r="B31" i="5"/>
  <c r="B32" i="5"/>
  <c r="B33" i="5"/>
  <c r="B34" i="5"/>
  <c r="B35" i="5"/>
  <c r="B36" i="5"/>
  <c r="B37" i="5"/>
  <c r="B38" i="5"/>
  <c r="B39" i="5"/>
  <c r="B27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4" i="5"/>
  <c r="B16" i="5"/>
  <c r="B17" i="5"/>
  <c r="B18" i="5"/>
  <c r="B19" i="5"/>
  <c r="B20" i="5"/>
  <c r="B15" i="5"/>
  <c r="B4" i="5"/>
  <c r="D84" i="1"/>
  <c r="D51" i="1"/>
  <c r="C51" i="5" s="1"/>
  <c r="D52" i="1"/>
  <c r="C52" i="5" s="1"/>
  <c r="D53" i="1"/>
  <c r="C53" i="5" s="1"/>
  <c r="D54" i="1"/>
  <c r="C54" i="5" s="1"/>
  <c r="D55" i="1"/>
  <c r="C55" i="5" s="1"/>
  <c r="D56" i="1"/>
  <c r="C56" i="5" s="1"/>
  <c r="D57" i="1"/>
  <c r="C57" i="5" s="1"/>
  <c r="D58" i="1"/>
  <c r="C58" i="5" s="1"/>
  <c r="D59" i="1"/>
  <c r="C59" i="5" s="1"/>
  <c r="D60" i="1"/>
  <c r="C60" i="5" s="1"/>
  <c r="D61" i="1"/>
  <c r="C61" i="5" s="1"/>
  <c r="D62" i="1"/>
  <c r="C62" i="5" s="1"/>
  <c r="D63" i="1"/>
  <c r="C63" i="5" s="1"/>
  <c r="D64" i="1"/>
  <c r="C64" i="5" s="1"/>
  <c r="D65" i="1"/>
  <c r="C65" i="5" s="1"/>
  <c r="D66" i="1"/>
  <c r="C66" i="5" s="1"/>
  <c r="D67" i="1"/>
  <c r="C67" i="5" s="1"/>
  <c r="D68" i="1"/>
  <c r="C68" i="5" s="1"/>
  <c r="D69" i="1"/>
  <c r="C69" i="5" s="1"/>
  <c r="D70" i="1"/>
  <c r="C70" i="5" s="1"/>
  <c r="D71" i="1"/>
  <c r="C71" i="5" s="1"/>
  <c r="D72" i="1"/>
  <c r="C72" i="5" s="1"/>
  <c r="D73" i="1"/>
  <c r="C73" i="5" s="1"/>
  <c r="D74" i="1"/>
  <c r="C74" i="5" s="1"/>
  <c r="D75" i="1"/>
  <c r="C75" i="5" s="1"/>
  <c r="D76" i="1"/>
  <c r="C76" i="5" s="1"/>
  <c r="D77" i="1"/>
  <c r="C77" i="5" s="1"/>
  <c r="D78" i="1"/>
  <c r="C78" i="5" s="1"/>
  <c r="D79" i="1"/>
  <c r="C79" i="5" s="1"/>
  <c r="D81" i="1"/>
  <c r="D82" i="1"/>
  <c r="D83" i="1"/>
  <c r="D50" i="1"/>
  <c r="D28" i="1"/>
  <c r="C28" i="5" s="1"/>
  <c r="D29" i="1"/>
  <c r="C29" i="5" s="1"/>
  <c r="D30" i="1"/>
  <c r="C30" i="5" s="1"/>
  <c r="D31" i="1"/>
  <c r="C31" i="5" s="1"/>
  <c r="D32" i="1"/>
  <c r="C32" i="5" s="1"/>
  <c r="D33" i="1"/>
  <c r="C33" i="5" s="1"/>
  <c r="D34" i="1"/>
  <c r="C34" i="5" s="1"/>
  <c r="D35" i="1"/>
  <c r="C35" i="5" s="1"/>
  <c r="D36" i="1"/>
  <c r="C36" i="5" s="1"/>
  <c r="D37" i="1"/>
  <c r="C37" i="5" s="1"/>
  <c r="D38" i="1"/>
  <c r="C38" i="5" s="1"/>
  <c r="D39" i="1"/>
  <c r="C39" i="5" s="1"/>
  <c r="D40" i="1"/>
  <c r="D41" i="1"/>
  <c r="D42" i="1"/>
  <c r="D43" i="1"/>
  <c r="D44" i="1"/>
  <c r="D45" i="1"/>
  <c r="D46" i="1"/>
  <c r="D27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4" i="1"/>
  <c r="C18" i="7" l="1"/>
  <c r="B22" i="7" l="1"/>
  <c r="B23" i="7"/>
  <c r="B24" i="7"/>
  <c r="B25" i="7"/>
  <c r="B26" i="7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7" i="6"/>
  <c r="B5" i="5"/>
  <c r="B6" i="5"/>
  <c r="B7" i="5"/>
  <c r="B8" i="5"/>
  <c r="B9" i="5"/>
  <c r="B10" i="5"/>
  <c r="B11" i="5"/>
  <c r="B12" i="5"/>
  <c r="B13" i="5"/>
  <c r="B14" i="5"/>
  <c r="B23" i="5"/>
  <c r="B179" i="6" l="1"/>
  <c r="B180" i="6"/>
  <c r="B181" i="6"/>
  <c r="B182" i="6"/>
  <c r="C50" i="5"/>
  <c r="C40" i="5"/>
  <c r="C41" i="5"/>
  <c r="C42" i="5"/>
  <c r="C43" i="5"/>
  <c r="C44" i="5"/>
  <c r="C45" i="5"/>
  <c r="C46" i="5"/>
  <c r="C27" i="5"/>
  <c r="C21" i="5"/>
  <c r="C22" i="5"/>
  <c r="C23" i="5"/>
  <c r="C25" i="7"/>
  <c r="C28" i="7"/>
  <c r="C29" i="7"/>
  <c r="C32" i="7"/>
  <c r="C33" i="7"/>
  <c r="C36" i="7"/>
  <c r="C37" i="7"/>
  <c r="C41" i="7"/>
  <c r="C40" i="3"/>
  <c r="C41" i="3"/>
  <c r="C44" i="7" s="1"/>
  <c r="C201" i="3"/>
  <c r="C199" i="7" s="1"/>
  <c r="C202" i="3"/>
  <c r="C200" i="7" s="1"/>
  <c r="C203" i="3"/>
  <c r="C201" i="7" s="1"/>
  <c r="C204" i="3"/>
  <c r="C202" i="7" s="1"/>
  <c r="C205" i="3"/>
  <c r="C203" i="7" s="1"/>
  <c r="C206" i="3"/>
  <c r="C204" i="7" s="1"/>
  <c r="C207" i="3"/>
  <c r="C205" i="7" s="1"/>
  <c r="C208" i="3"/>
  <c r="C206" i="7" s="1"/>
  <c r="C209" i="3"/>
  <c r="C207" i="7" s="1"/>
  <c r="C210" i="3"/>
  <c r="C208" i="7" s="1"/>
  <c r="C211" i="3"/>
  <c r="C209" i="7" s="1"/>
  <c r="C212" i="3"/>
  <c r="C210" i="7" s="1"/>
  <c r="C213" i="3"/>
  <c r="C211" i="7" s="1"/>
  <c r="C118" i="3"/>
  <c r="C117" i="7" s="1"/>
  <c r="C119" i="3"/>
  <c r="C118" i="7" s="1"/>
  <c r="C120" i="3"/>
  <c r="C119" i="7" s="1"/>
  <c r="C121" i="3"/>
  <c r="C120" i="7" s="1"/>
  <c r="C122" i="3"/>
  <c r="C121" i="7" s="1"/>
  <c r="C123" i="3"/>
  <c r="C122" i="7" s="1"/>
  <c r="C124" i="3"/>
  <c r="C123" i="7" s="1"/>
  <c r="C125" i="3"/>
  <c r="C124" i="7" s="1"/>
  <c r="C126" i="3"/>
  <c r="C125" i="7" s="1"/>
  <c r="C127" i="3"/>
  <c r="C126" i="7" s="1"/>
  <c r="C128" i="3"/>
  <c r="C127" i="7" s="1"/>
  <c r="C129" i="3"/>
  <c r="C128" i="7" s="1"/>
  <c r="C130" i="3"/>
  <c r="C129" i="7" s="1"/>
  <c r="C131" i="3"/>
  <c r="C130" i="7" s="1"/>
  <c r="C132" i="3"/>
  <c r="C131" i="7" s="1"/>
  <c r="C133" i="3"/>
  <c r="C132" i="7" s="1"/>
  <c r="C134" i="3"/>
  <c r="C133" i="7" s="1"/>
  <c r="C135" i="3"/>
  <c r="C134" i="7" s="1"/>
  <c r="C136" i="3"/>
  <c r="C135" i="7" s="1"/>
  <c r="C137" i="3"/>
  <c r="C138" i="3"/>
  <c r="C139" i="3"/>
  <c r="C140" i="3"/>
  <c r="C141" i="3"/>
  <c r="C142" i="3"/>
  <c r="C143" i="3"/>
  <c r="C144" i="3"/>
  <c r="C145" i="3"/>
  <c r="C146" i="3"/>
  <c r="C116" i="7"/>
  <c r="C96" i="3"/>
  <c r="C97" i="7" s="1"/>
  <c r="C97" i="3"/>
  <c r="C98" i="7" s="1"/>
  <c r="C98" i="3"/>
  <c r="C99" i="7" s="1"/>
  <c r="C99" i="3"/>
  <c r="C100" i="7" s="1"/>
  <c r="C100" i="3"/>
  <c r="C101" i="7" s="1"/>
  <c r="C101" i="3"/>
  <c r="C102" i="7" s="1"/>
  <c r="C102" i="3"/>
  <c r="C103" i="7" s="1"/>
  <c r="C103" i="3"/>
  <c r="C104" i="7" s="1"/>
  <c r="C104" i="3"/>
  <c r="C105" i="7" s="1"/>
  <c r="C105" i="3"/>
  <c r="C106" i="7" s="1"/>
  <c r="C106" i="3"/>
  <c r="C107" i="7" s="1"/>
  <c r="C107" i="3"/>
  <c r="C108" i="7" s="1"/>
  <c r="C108" i="3"/>
  <c r="C109" i="7" s="1"/>
  <c r="C109" i="3"/>
  <c r="C110" i="7" s="1"/>
  <c r="C110" i="3"/>
  <c r="C111" i="7" s="1"/>
  <c r="C111" i="3"/>
  <c r="C112" i="7" s="1"/>
  <c r="C49" i="3"/>
  <c r="C51" i="7" s="1"/>
  <c r="C50" i="3"/>
  <c r="C52" i="7" s="1"/>
  <c r="C51" i="3"/>
  <c r="C53" i="7" s="1"/>
  <c r="C52" i="3"/>
  <c r="C54" i="7" s="1"/>
  <c r="C53" i="3"/>
  <c r="C55" i="7" s="1"/>
  <c r="C54" i="3"/>
  <c r="C56" i="7" s="1"/>
  <c r="C55" i="3"/>
  <c r="C57" i="7" s="1"/>
  <c r="C56" i="3"/>
  <c r="C58" i="7" s="1"/>
  <c r="C57" i="3"/>
  <c r="C58" i="3"/>
  <c r="C59" i="3"/>
  <c r="C61" i="7" s="1"/>
  <c r="C60" i="3"/>
  <c r="C62" i="7" s="1"/>
  <c r="C61" i="3"/>
  <c r="C63" i="7" s="1"/>
  <c r="C62" i="3"/>
  <c r="C64" i="7" s="1"/>
  <c r="C63" i="3"/>
  <c r="C65" i="7" s="1"/>
  <c r="C64" i="3"/>
  <c r="C66" i="7" s="1"/>
  <c r="C65" i="3"/>
  <c r="C66" i="3"/>
  <c r="C67" i="3"/>
  <c r="C69" i="7" s="1"/>
  <c r="C68" i="3"/>
  <c r="C70" i="7" s="1"/>
  <c r="C69" i="3"/>
  <c r="C71" i="7" s="1"/>
  <c r="C70" i="3"/>
  <c r="C72" i="7" s="1"/>
  <c r="C71" i="3"/>
  <c r="C73" i="7" s="1"/>
  <c r="C72" i="3"/>
  <c r="C74" i="7" s="1"/>
  <c r="C73" i="3"/>
  <c r="C74" i="3"/>
  <c r="C75" i="3"/>
  <c r="C77" i="7" s="1"/>
  <c r="C76" i="3"/>
  <c r="C78" i="7" s="1"/>
  <c r="C77" i="3"/>
  <c r="C79" i="7" s="1"/>
  <c r="E41" i="2"/>
  <c r="C40" i="6" s="1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7" i="6"/>
  <c r="C31" i="6"/>
  <c r="C35" i="6"/>
  <c r="C7" i="6"/>
  <c r="C136" i="7"/>
  <c r="C137" i="7"/>
  <c r="C138" i="7"/>
  <c r="C139" i="7"/>
  <c r="C140" i="7"/>
  <c r="C141" i="7"/>
  <c r="C142" i="7"/>
  <c r="C143" i="7"/>
  <c r="C144" i="7"/>
  <c r="C145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43" i="7"/>
  <c r="B144" i="7"/>
  <c r="B145" i="7"/>
  <c r="B116" i="7"/>
  <c r="C59" i="7"/>
  <c r="C60" i="7"/>
  <c r="C67" i="7"/>
  <c r="C68" i="7"/>
  <c r="C75" i="7"/>
  <c r="C76" i="7"/>
  <c r="C19" i="7"/>
  <c r="C20" i="7"/>
  <c r="C21" i="7"/>
  <c r="C22" i="7"/>
  <c r="C24" i="7"/>
  <c r="C26" i="7"/>
  <c r="C30" i="7"/>
  <c r="C34" i="7"/>
  <c r="C38" i="7"/>
  <c r="C40" i="7"/>
  <c r="C42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C26" i="6"/>
  <c r="C28" i="6"/>
  <c r="C29" i="6"/>
  <c r="C30" i="6"/>
  <c r="C32" i="6"/>
  <c r="C33" i="6"/>
  <c r="C34" i="6"/>
  <c r="C36" i="6"/>
  <c r="B50" i="5"/>
  <c r="C46" i="7" l="1"/>
  <c r="C45" i="7"/>
  <c r="C31" i="7"/>
  <c r="C39" i="7"/>
  <c r="C23" i="7"/>
  <c r="C35" i="7"/>
  <c r="C27" i="7"/>
  <c r="C43" i="7"/>
</calcChain>
</file>

<file path=xl/sharedStrings.xml><?xml version="1.0" encoding="utf-8"?>
<sst xmlns="http://schemas.openxmlformats.org/spreadsheetml/2006/main" count="687" uniqueCount="285">
  <si>
    <t>P.C</t>
  </si>
  <si>
    <t xml:space="preserve">Puntos </t>
  </si>
  <si>
    <t>Apellido y Nombre</t>
  </si>
  <si>
    <t>Posición</t>
  </si>
  <si>
    <t>Pts.</t>
  </si>
  <si>
    <t>Pts</t>
  </si>
  <si>
    <t xml:space="preserve">Pts. </t>
  </si>
  <si>
    <t xml:space="preserve">Categoría: DEBUT FEM +18 </t>
  </si>
  <si>
    <t xml:space="preserve">Posición </t>
  </si>
  <si>
    <t xml:space="preserve">Apellido y Nombre </t>
  </si>
  <si>
    <t xml:space="preserve">Categoría: DEB MASCU +18 </t>
  </si>
  <si>
    <t>1° FECHA</t>
  </si>
  <si>
    <t xml:space="preserve">2° FECHA </t>
  </si>
  <si>
    <t xml:space="preserve">3° FECHA </t>
  </si>
  <si>
    <t xml:space="preserve">4° FECHA </t>
  </si>
  <si>
    <t>5° FECHA</t>
  </si>
  <si>
    <t xml:space="preserve">1° FECHA </t>
  </si>
  <si>
    <t xml:space="preserve">APELLIDO Y NOMBRE </t>
  </si>
  <si>
    <t xml:space="preserve">Categoría: JUV. ÚNICO MASCU 2003 A 2007 </t>
  </si>
  <si>
    <t>CANAL Augusto</t>
  </si>
  <si>
    <t xml:space="preserve">TRIPAILAO Tobias </t>
  </si>
  <si>
    <t xml:space="preserve">ANDRADE SOSA Sebastian Ariel </t>
  </si>
  <si>
    <t>BELLANTIG Yaín Tomás</t>
  </si>
  <si>
    <t xml:space="preserve">AINÓ Mateo Alen </t>
  </si>
  <si>
    <t>BASINO Tobías</t>
  </si>
  <si>
    <t xml:space="preserve">CAYUMIL Tiago Axel </t>
  </si>
  <si>
    <t xml:space="preserve">ESCOBEDO Fátima </t>
  </si>
  <si>
    <t xml:space="preserve">GUAYACO Mateo </t>
  </si>
  <si>
    <t xml:space="preserve">MERINGER Lucia </t>
  </si>
  <si>
    <t xml:space="preserve">ARIAS Tomás </t>
  </si>
  <si>
    <t xml:space="preserve">MALDONADO Joaquin </t>
  </si>
  <si>
    <t xml:space="preserve">ICHASO Carolina </t>
  </si>
  <si>
    <t xml:space="preserve">LANGHOFF Jesica Soraya </t>
  </si>
  <si>
    <t xml:space="preserve">PAREDES Gisela </t>
  </si>
  <si>
    <t xml:space="preserve">FUENTEALBA Daniela </t>
  </si>
  <si>
    <t xml:space="preserve">STALDEKER Claudia </t>
  </si>
  <si>
    <t xml:space="preserve">MEDINA Daniela </t>
  </si>
  <si>
    <t xml:space="preserve">SOSA Yesica </t>
  </si>
  <si>
    <t xml:space="preserve">CISNEROS Maria Celeste </t>
  </si>
  <si>
    <t xml:space="preserve">LÓPEZ Cecilia </t>
  </si>
  <si>
    <t xml:space="preserve">CANOSA Nayla Pilmaiquen </t>
  </si>
  <si>
    <t xml:space="preserve">VILLARREA Patricia </t>
  </si>
  <si>
    <t xml:space="preserve">GOMEZ Gladis </t>
  </si>
  <si>
    <t xml:space="preserve">MOYANO Lucrecia </t>
  </si>
  <si>
    <t xml:space="preserve">FALKEINSTEIN Patricia Viviana </t>
  </si>
  <si>
    <t xml:space="preserve">GIGENA Maria Belén </t>
  </si>
  <si>
    <t>CÓRDOBA Maria Teresa</t>
  </si>
  <si>
    <t>ROMERO Anabela Dulce Nahir</t>
  </si>
  <si>
    <t xml:space="preserve">LUCERO Leandro </t>
  </si>
  <si>
    <t xml:space="preserve">VISENZ Ignacio </t>
  </si>
  <si>
    <t xml:space="preserve">PRIETO Andres Matías </t>
  </si>
  <si>
    <t xml:space="preserve">JUAREZ José Manuel </t>
  </si>
  <si>
    <t>CATALINA Pehuen Alexander</t>
  </si>
  <si>
    <t>ABBA Hugo</t>
  </si>
  <si>
    <t xml:space="preserve">ZWENGER Walter Rubén </t>
  </si>
  <si>
    <t xml:space="preserve">BEDIS Germán </t>
  </si>
  <si>
    <t>CISNEROS José</t>
  </si>
  <si>
    <t xml:space="preserve">URRUTI Osvaldo </t>
  </si>
  <si>
    <t xml:space="preserve">PACHECO Facundo </t>
  </si>
  <si>
    <t xml:space="preserve">BIGLINO Alejandro </t>
  </si>
  <si>
    <t xml:space="preserve">MAUNA Ariel </t>
  </si>
  <si>
    <t xml:space="preserve">ARDOHAIN </t>
  </si>
  <si>
    <t>FRIAS Gastón</t>
  </si>
  <si>
    <t>RECH Silvio</t>
  </si>
  <si>
    <t>AHECHIN Juan</t>
  </si>
  <si>
    <t>CLAVERO Sebastián</t>
  </si>
  <si>
    <t>MALDONADO Roberto</t>
  </si>
  <si>
    <t xml:space="preserve">RACH Pablo </t>
  </si>
  <si>
    <t xml:space="preserve">BARONIO Alejandro </t>
  </si>
  <si>
    <t xml:space="preserve">URQUIZA Hugo Oscar </t>
  </si>
  <si>
    <t xml:space="preserve">CABEZAS GONZALEZ Juan Nicolás </t>
  </si>
  <si>
    <t>BADER Mariano</t>
  </si>
  <si>
    <t xml:space="preserve">SÁNCHEZ Sergio </t>
  </si>
  <si>
    <t>ARRASTUA Martín</t>
  </si>
  <si>
    <t xml:space="preserve">HERRERA SUAREZ Alejandro Andrés </t>
  </si>
  <si>
    <t xml:space="preserve">PUEBLA Jorge </t>
  </si>
  <si>
    <t xml:space="preserve">ESCUDERO Ana </t>
  </si>
  <si>
    <t xml:space="preserve">RUIZ Miguel </t>
  </si>
  <si>
    <t xml:space="preserve">SCHOMHOFF Franco </t>
  </si>
  <si>
    <t xml:space="preserve">Categoría: PROM CABALLEROS "A" 1982 a 1991 </t>
  </si>
  <si>
    <t xml:space="preserve">Categoría: PROM CABALLEROS "B" 1972 A 1981 </t>
  </si>
  <si>
    <t xml:space="preserve">Categoría: PROM CABALLEROS "C" 1971 (+50 AÑOS) </t>
  </si>
  <si>
    <t>SILVA Maximiliano</t>
  </si>
  <si>
    <t xml:space="preserve">GIMENEZ Joaquin </t>
  </si>
  <si>
    <t>OCHOA Gustavo</t>
  </si>
  <si>
    <t xml:space="preserve">LOZA Matias Fabian </t>
  </si>
  <si>
    <t xml:space="preserve">SAN VICENTE Nicolas </t>
  </si>
  <si>
    <t xml:space="preserve">TOBIO Gabriel </t>
  </si>
  <si>
    <t xml:space="preserve">GATICA Kevin </t>
  </si>
  <si>
    <t xml:space="preserve">DOMINGUEZ Santiago </t>
  </si>
  <si>
    <t xml:space="preserve">ORTEGA Juan Francisco </t>
  </si>
  <si>
    <t xml:space="preserve">DIAZ Lautaro </t>
  </si>
  <si>
    <t xml:space="preserve">GIMENEZ Juan Manuel </t>
  </si>
  <si>
    <t xml:space="preserve">SANCHEZ Valentin </t>
  </si>
  <si>
    <t xml:space="preserve">LUQUE Agustin </t>
  </si>
  <si>
    <t xml:space="preserve">FRIAS Francisco </t>
  </si>
  <si>
    <t xml:space="preserve">GUTIERREZ Jesus </t>
  </si>
  <si>
    <t>MADAMI Raul Alejandro</t>
  </si>
  <si>
    <t xml:space="preserve">CABEZA Osvaldo </t>
  </si>
  <si>
    <t xml:space="preserve">RIESCO Gabriel </t>
  </si>
  <si>
    <t>OVIEDO Sebastian</t>
  </si>
  <si>
    <t xml:space="preserve">ARROYAT Cristian </t>
  </si>
  <si>
    <t xml:space="preserve">MAURIL Federico </t>
  </si>
  <si>
    <t xml:space="preserve">ARIAS Sergio Oscar </t>
  </si>
  <si>
    <t>CAYUMIL Victor Hugo</t>
  </si>
  <si>
    <t>SEJAS Javier</t>
  </si>
  <si>
    <t xml:space="preserve">ASSEL Gustavo </t>
  </si>
  <si>
    <t xml:space="preserve">ROSAS Jesus </t>
  </si>
  <si>
    <t xml:space="preserve">ALVAREZ Damian </t>
  </si>
  <si>
    <t xml:space="preserve">LEZCANO Pablo Sebastian </t>
  </si>
  <si>
    <t>SCHLEGEL Enzo Dario</t>
  </si>
  <si>
    <t>DEHANA Tomás</t>
  </si>
  <si>
    <t xml:space="preserve">GONZALEZ Alejandro </t>
  </si>
  <si>
    <t xml:space="preserve">FERNANDEZ Pedro Sebastian </t>
  </si>
  <si>
    <t>GONZALES Juan</t>
  </si>
  <si>
    <t xml:space="preserve">SCHMIDT Ezequiel Oscar </t>
  </si>
  <si>
    <t>ESPINDOLA Miguel</t>
  </si>
  <si>
    <t>VANGEL Matias</t>
  </si>
  <si>
    <t xml:space="preserve">BAUDAUX Luciano </t>
  </si>
  <si>
    <t xml:space="preserve">MONTENEGRO Gustavo </t>
  </si>
  <si>
    <t xml:space="preserve">BRAY Franco </t>
  </si>
  <si>
    <t xml:space="preserve">GARCIA Alejandro </t>
  </si>
  <si>
    <t xml:space="preserve">AINÓ Maximiliano </t>
  </si>
  <si>
    <t xml:space="preserve">GUENCHUL Facundo </t>
  </si>
  <si>
    <t xml:space="preserve">CORIA Cristian </t>
  </si>
  <si>
    <t xml:space="preserve">ROJAS Sebastian Ariel </t>
  </si>
  <si>
    <t xml:space="preserve">RUIZ Maximiliano </t>
  </si>
  <si>
    <t>ESPINDOLA Walter</t>
  </si>
  <si>
    <t>AGUSTINELLI Norberto</t>
  </si>
  <si>
    <t xml:space="preserve">ACOSTA Alejandro </t>
  </si>
  <si>
    <t xml:space="preserve">ROSIGNOLO Sergio </t>
  </si>
  <si>
    <t>VILLEGAS Miguel</t>
  </si>
  <si>
    <t>CLEMENTE Ladio</t>
  </si>
  <si>
    <t>GUIDO Luciano</t>
  </si>
  <si>
    <t>OLGUIN Dario</t>
  </si>
  <si>
    <t xml:space="preserve">LANGHOFF Hector </t>
  </si>
  <si>
    <t xml:space="preserve">BARNEIX Eliseo </t>
  </si>
  <si>
    <t>ANDRADE Cristian</t>
  </si>
  <si>
    <t xml:space="preserve">CASTAGNO Silvio </t>
  </si>
  <si>
    <t xml:space="preserve">PEDERNERA Gustavo </t>
  </si>
  <si>
    <t xml:space="preserve">TELLO Diego Esteban </t>
  </si>
  <si>
    <t xml:space="preserve">BEHAUR Rodrigo </t>
  </si>
  <si>
    <t xml:space="preserve">CORREA Julian </t>
  </si>
  <si>
    <t>CESA Pablo</t>
  </si>
  <si>
    <t xml:space="preserve">HEHR Dario </t>
  </si>
  <si>
    <t xml:space="preserve">KITTLER Nelson Eduardo </t>
  </si>
  <si>
    <t xml:space="preserve">RIVERA José David </t>
  </si>
  <si>
    <t xml:space="preserve">ERAZUN Darío </t>
  </si>
  <si>
    <t xml:space="preserve">PAREDES Leo </t>
  </si>
  <si>
    <t xml:space="preserve">BELDARREIN Andres </t>
  </si>
  <si>
    <t>CÓRDOBA Gustavo</t>
  </si>
  <si>
    <t xml:space="preserve">GALLO Matías </t>
  </si>
  <si>
    <t xml:space="preserve">TRIPAILAO Ariel </t>
  </si>
  <si>
    <t>BRAVO Hector</t>
  </si>
  <si>
    <t xml:space="preserve">OCHOA Ricardo Hector </t>
  </si>
  <si>
    <t xml:space="preserve">GUIDO Marcelo Alejandro </t>
  </si>
  <si>
    <t xml:space="preserve">TELLO Domingo Alberto </t>
  </si>
  <si>
    <t xml:space="preserve">TRINQUITELA Roberto Jorge </t>
  </si>
  <si>
    <t>JAIME Vicente Omar</t>
  </si>
  <si>
    <t>Categoría: PROM DAMAS "A"  HASTA 1982 (Hasta 39 AÑOS)</t>
  </si>
  <si>
    <t>GALVAN Romina Alejandra</t>
  </si>
  <si>
    <t xml:space="preserve">PARADA Sandra Ines </t>
  </si>
  <si>
    <t xml:space="preserve">FLORES Ana </t>
  </si>
  <si>
    <t xml:space="preserve">MODÓN Silvana Emilse </t>
  </si>
  <si>
    <t xml:space="preserve">RIESTRA Natalia </t>
  </si>
  <si>
    <t xml:space="preserve">CINCUNEGUI Silvana Maria </t>
  </si>
  <si>
    <t xml:space="preserve">VILLAR Monica Gladis </t>
  </si>
  <si>
    <t>MARQUE Gabriela</t>
  </si>
  <si>
    <t xml:space="preserve">BASTIAS Nazarena </t>
  </si>
  <si>
    <t xml:space="preserve">Categoría: DAMAS ELITE "1992 A 2003" </t>
  </si>
  <si>
    <t>Categoría: DAMAS MASTER "A" (1982 A 1991)</t>
  </si>
  <si>
    <t xml:space="preserve">GALVÁN Bibiana </t>
  </si>
  <si>
    <t xml:space="preserve">Categoría: DAMAS MASTER "B" (XXXX a 1981) </t>
  </si>
  <si>
    <t xml:space="preserve">SOLERA Carolina </t>
  </si>
  <si>
    <t xml:space="preserve">HIRTZ Luciana </t>
  </si>
  <si>
    <t>Categoría: MASC ELITE (1992 A 2003)</t>
  </si>
  <si>
    <t xml:space="preserve">ROVIRA Mauricio Ariel </t>
  </si>
  <si>
    <t xml:space="preserve">GONZALEZ Jorge </t>
  </si>
  <si>
    <t>GARCIALisandro</t>
  </si>
  <si>
    <t xml:space="preserve">LÓPEZ Matin Ezequiel </t>
  </si>
  <si>
    <t>ANCIN Emanuel Nicolás</t>
  </si>
  <si>
    <t>BOHNET Adrián</t>
  </si>
  <si>
    <t>CANALI Cristian</t>
  </si>
  <si>
    <t xml:space="preserve">MERINGER Ramiro </t>
  </si>
  <si>
    <t xml:space="preserve">PÉREZ Javier Agustín </t>
  </si>
  <si>
    <t>ROVIRA Gonzalo</t>
  </si>
  <si>
    <t>TORRES DUPONT José Ignacio</t>
  </si>
  <si>
    <t>SARAVIA Lucas</t>
  </si>
  <si>
    <t xml:space="preserve">ZARATE Pablo Ariel </t>
  </si>
  <si>
    <t>GIMÉNEZ Carlos Lautaro</t>
  </si>
  <si>
    <t xml:space="preserve">Categoría: MASC MASTER "A" (1982 A 1991) </t>
  </si>
  <si>
    <t>SPON Elias</t>
  </si>
  <si>
    <t xml:space="preserve">ROMERO Hector Damian </t>
  </si>
  <si>
    <t xml:space="preserve">DI LISCIA Lucas </t>
  </si>
  <si>
    <t xml:space="preserve">RING Cristian </t>
  </si>
  <si>
    <t xml:space="preserve">TORRES Jorge </t>
  </si>
  <si>
    <t>ECHEVERRIA Franco</t>
  </si>
  <si>
    <t>HERRERO JUAREZ Gonzalo</t>
  </si>
  <si>
    <t>RIGUETTI Gino</t>
  </si>
  <si>
    <t>HERPSOMER Mario Andres</t>
  </si>
  <si>
    <t>CABRERA Cristian</t>
  </si>
  <si>
    <t>ARANDA Miguel</t>
  </si>
  <si>
    <t xml:space="preserve">GUEVARA Dario </t>
  </si>
  <si>
    <t>OSORES Emanuel</t>
  </si>
  <si>
    <t xml:space="preserve">LANG Leonardo </t>
  </si>
  <si>
    <t xml:space="preserve">Categoría: MASC MASTER "B" (1972 A 1981) </t>
  </si>
  <si>
    <t>LÓPEZ Gustavo Ariel</t>
  </si>
  <si>
    <t>FOSSASECA Marcos Luciano</t>
  </si>
  <si>
    <t xml:space="preserve">CORIA Omar </t>
  </si>
  <si>
    <t>MEDINA Gualdo</t>
  </si>
  <si>
    <t>ESCUDERO Pablo</t>
  </si>
  <si>
    <t xml:space="preserve">DOSIO Carlos </t>
  </si>
  <si>
    <t xml:space="preserve">CISNEROS Oscar </t>
  </si>
  <si>
    <t xml:space="preserve">KIRIACHEK Andres </t>
  </si>
  <si>
    <t xml:space="preserve">PEON Gabriel </t>
  </si>
  <si>
    <t xml:space="preserve">BOHNET Roberto </t>
  </si>
  <si>
    <t>BRAÑAS Juan Cruz</t>
  </si>
  <si>
    <t xml:space="preserve">SUAREZ Cristian </t>
  </si>
  <si>
    <t xml:space="preserve">SPON Jorge </t>
  </si>
  <si>
    <t xml:space="preserve">LUJAN Juan Domingo </t>
  </si>
  <si>
    <t xml:space="preserve">WILBERGE Cesar </t>
  </si>
  <si>
    <t xml:space="preserve">VALLEJOS Tomas </t>
  </si>
  <si>
    <t>LEIS Ruben Horacio</t>
  </si>
  <si>
    <t xml:space="preserve">BORDESE Juan Pablo </t>
  </si>
  <si>
    <t xml:space="preserve">LELL Javier </t>
  </si>
  <si>
    <t xml:space="preserve">DI MARCO Carmelo </t>
  </si>
  <si>
    <t>BASTIAS Jesus alberto</t>
  </si>
  <si>
    <t xml:space="preserve">LASTIRI Sebastian Ariel </t>
  </si>
  <si>
    <t>CENIZO Martín</t>
  </si>
  <si>
    <t xml:space="preserve">BENEITEZ Fabian </t>
  </si>
  <si>
    <t xml:space="preserve">CORREA Luis </t>
  </si>
  <si>
    <t xml:space="preserve">CORDOBA Alejandro </t>
  </si>
  <si>
    <t xml:space="preserve">DIAZ José Luis </t>
  </si>
  <si>
    <t xml:space="preserve">BUFFARINI Sandro </t>
  </si>
  <si>
    <t>MUÑOZ José</t>
  </si>
  <si>
    <t>ALOU Claudio</t>
  </si>
  <si>
    <t xml:space="preserve">ORTEGA Juan Carlos </t>
  </si>
  <si>
    <t>CARMERLINCKX Gustavo</t>
  </si>
  <si>
    <t xml:space="preserve">ALVEREZ Sergio Julian </t>
  </si>
  <si>
    <t>Categoría: MASC MASTER 60K "C" 1962 A 1971</t>
  </si>
  <si>
    <t>Categoría: 60K MASC MASTER "D" (XXXX a 1961)</t>
  </si>
  <si>
    <t>SANTANA Eduardo Anibal</t>
  </si>
  <si>
    <t>CABRERA Ruben Dario</t>
  </si>
  <si>
    <t xml:space="preserve">OLGUIN Alfredo </t>
  </si>
  <si>
    <t xml:space="preserve">METZ Jorge Omar </t>
  </si>
  <si>
    <t>CANOBA Mario</t>
  </si>
  <si>
    <t>BARBIERI Oscar</t>
  </si>
  <si>
    <t>Categoría: 60K DAMAS ELITE (1992 A 2003)</t>
  </si>
  <si>
    <t>Categoría: 60K MASC ELITE (1992 A 2003)</t>
  </si>
  <si>
    <t xml:space="preserve">Categoría: 60K MASC MASTER "C" (1962 A 1971) </t>
  </si>
  <si>
    <t>Categoría: 60K MASC. MASTER "D" (XXXX A 1961)</t>
  </si>
  <si>
    <t>Categoría: 60K FEM MASTER "A" (1982 A 1991)</t>
  </si>
  <si>
    <t xml:space="preserve">Categoría: 60K MASC MASTER "A" (1982 A 1991) </t>
  </si>
  <si>
    <t xml:space="preserve">Categoría: 60K MASC MASTER "B" (1972 A 1981) </t>
  </si>
  <si>
    <t>APELLIDO Y NOMBRE</t>
  </si>
  <si>
    <t>PTS</t>
  </si>
  <si>
    <t xml:space="preserve">POSICIÓN </t>
  </si>
  <si>
    <t>POSICIÓN</t>
  </si>
  <si>
    <t xml:space="preserve">GARRO Alejandro </t>
  </si>
  <si>
    <t xml:space="preserve">LINAZA Oscar </t>
  </si>
  <si>
    <t xml:space="preserve">CARDOZO Juan Carlos </t>
  </si>
  <si>
    <t xml:space="preserve">SUPERI Eduardo Anibal </t>
  </si>
  <si>
    <t xml:space="preserve">SCHOMHOFF  Fabián </t>
  </si>
  <si>
    <t xml:space="preserve">ROMERO Nestor </t>
  </si>
  <si>
    <t xml:space="preserve">Categoría: 40K PROM CABALLEROS "C" (XXXX A 1971) </t>
  </si>
  <si>
    <t xml:space="preserve">Categoría: PROM DAMAS "B" XXXX A 1981 (+ de 40 años) </t>
  </si>
  <si>
    <t>Categoría: PROM DAMAS "B" HASTA 19881 (+40 AÑOS)</t>
  </si>
  <si>
    <t>Categoría: 60K DAMAS MASTER "B" (XXXX  A 1981)</t>
  </si>
  <si>
    <t>PEREZ Liliana Beatriz</t>
  </si>
  <si>
    <t>GIGENA Cristina</t>
  </si>
  <si>
    <t xml:space="preserve">PAGELLA Leticia Corina </t>
  </si>
  <si>
    <t xml:space="preserve">Categoría: 40K PROM CABALLEROS (1992 A 2003) </t>
  </si>
  <si>
    <t xml:space="preserve">Categoría: 40K PROM CABALLEROS "A" (1982 A 1991) </t>
  </si>
  <si>
    <t xml:space="preserve">Categoría: 40K PROM CABALLEROS "B" (1972 A 1981) </t>
  </si>
  <si>
    <t>Categoría: 40K PROM DAMAS "A" (1982 HASTA 39 Años)</t>
  </si>
  <si>
    <t>Categoría: 20K DAMAS DEBUT +18 AÑOS</t>
  </si>
  <si>
    <t>Categoría: MASCULINO DEBUT +18 AÑOS</t>
  </si>
  <si>
    <t xml:space="preserve">Categoría: DEBUT. JUVENILES  MASC 2003-2007 </t>
  </si>
  <si>
    <t>Pts. Adicional</t>
  </si>
  <si>
    <t xml:space="preserve">6° FECHA </t>
  </si>
  <si>
    <t>6° FECHA</t>
  </si>
  <si>
    <t xml:space="preserve">LINAZA Marcela Alejandra  </t>
  </si>
  <si>
    <t>Categoría: PROM CABALLEROS (1992 A 2003)</t>
  </si>
  <si>
    <t>PELIZARI Patricio</t>
  </si>
  <si>
    <t xml:space="preserve">5° FECHA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</si>
</sst>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1"/>
      <color rgb="FF000000"/>
      <name val="Calibri"/>
      <family val="2"/>
    </font>
    <font>
      <sz val="11"/>
      <color theme="0"/>
      <name val="Calibri"/>
      <family val="2"/>
    </font>
    <font>
      <sz val="12"/>
      <color rgb="FF000000"/>
      <name val="Arial"/>
      <family val="2"/>
    </font>
    <font>
      <sz val="11"/>
      <color rgb="FF000000"/>
      <name val="Calibri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1" xfId="0" applyFont="1" applyBorder="1" applyAlignment="1">
      <alignment vertical="center"/>
    </xf>
    <xf numFmtId="0" fontId="0" fillId="0" borderId="0" xfId="0" applyBorder="1"/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/>
    <xf numFmtId="0" fontId="0" fillId="0" borderId="1" xfId="0" applyBorder="1"/>
    <xf numFmtId="0" fontId="0" fillId="0" borderId="1" xfId="0" applyFont="1" applyFill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/>
    <xf numFmtId="0" fontId="6" fillId="0" borderId="1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8" fillId="0" borderId="14" xfId="0" applyFont="1" applyBorder="1" applyAlignment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0" fillId="0" borderId="14" xfId="0" applyFont="1" applyBorder="1" applyAlignment="1"/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Border="1" applyAlignment="1"/>
    <xf numFmtId="0" fontId="8" fillId="0" borderId="1" xfId="0" applyFont="1" applyBorder="1" applyAlignment="1"/>
    <xf numFmtId="0" fontId="0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/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/>
    <xf numFmtId="0" fontId="7" fillId="0" borderId="14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3" fillId="0" borderId="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17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8" xfId="0" applyBorder="1"/>
    <xf numFmtId="0" fontId="0" fillId="0" borderId="16" xfId="0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8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6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0" xfId="0" applyFont="1"/>
    <xf numFmtId="0" fontId="16" fillId="0" borderId="2" xfId="0" applyFont="1" applyBorder="1"/>
    <xf numFmtId="0" fontId="16" fillId="0" borderId="1" xfId="0" applyFont="1" applyBorder="1"/>
    <xf numFmtId="0" fontId="16" fillId="0" borderId="9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0" xfId="0" applyFon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0" fontId="16" fillId="0" borderId="3" xfId="0" applyFont="1" applyBorder="1"/>
    <xf numFmtId="0" fontId="16" fillId="0" borderId="2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84"/>
  <sheetViews>
    <sheetView tabSelected="1" workbookViewId="0">
      <selection activeCell="J49" sqref="J49"/>
    </sheetView>
  </sheetViews>
  <sheetFormatPr baseColWidth="10" defaultRowHeight="15" x14ac:dyDescent="0.25"/>
  <cols>
    <col min="2" max="2" width="10.140625" customWidth="1"/>
    <col min="3" max="3" width="33" customWidth="1"/>
    <col min="4" max="4" width="6.7109375" style="16" customWidth="1"/>
    <col min="5" max="5" width="5.5703125" style="16" customWidth="1"/>
    <col min="6" max="6" width="8.5703125" style="16" customWidth="1"/>
    <col min="7" max="7" width="7.5703125" customWidth="1"/>
    <col min="8" max="8" width="8.28515625" customWidth="1"/>
    <col min="9" max="9" width="5.85546875" customWidth="1"/>
    <col min="10" max="10" width="8.140625" customWidth="1"/>
    <col min="11" max="11" width="5.5703125" customWidth="1"/>
    <col min="12" max="12" width="8.28515625" customWidth="1"/>
    <col min="13" max="13" width="5.42578125" customWidth="1"/>
    <col min="14" max="14" width="8.28515625" customWidth="1"/>
    <col min="15" max="15" width="6" customWidth="1"/>
    <col min="16" max="16" width="8.7109375" customWidth="1"/>
    <col min="17" max="17" width="14.28515625" style="81" customWidth="1"/>
  </cols>
  <sheetData>
    <row r="2" spans="2:17" x14ac:dyDescent="0.25">
      <c r="B2" s="99" t="s">
        <v>7</v>
      </c>
      <c r="C2" s="109"/>
      <c r="D2" s="109"/>
      <c r="E2" s="120" t="s">
        <v>11</v>
      </c>
      <c r="F2" s="120"/>
      <c r="G2" s="120" t="s">
        <v>12</v>
      </c>
      <c r="H2" s="120"/>
      <c r="I2" s="120" t="s">
        <v>13</v>
      </c>
      <c r="J2" s="120"/>
      <c r="K2" s="120" t="s">
        <v>14</v>
      </c>
      <c r="L2" s="120"/>
      <c r="M2" s="120" t="s">
        <v>15</v>
      </c>
      <c r="N2" s="120"/>
      <c r="O2" s="120" t="s">
        <v>279</v>
      </c>
      <c r="P2" s="120"/>
      <c r="Q2" s="119"/>
    </row>
    <row r="3" spans="2:17" x14ac:dyDescent="0.25">
      <c r="B3" s="127" t="s">
        <v>3</v>
      </c>
      <c r="C3" s="128" t="s">
        <v>2</v>
      </c>
      <c r="D3" s="129" t="s">
        <v>4</v>
      </c>
      <c r="E3" s="105" t="s">
        <v>0</v>
      </c>
      <c r="F3" s="111" t="s">
        <v>1</v>
      </c>
      <c r="G3" s="105" t="s">
        <v>0</v>
      </c>
      <c r="H3" s="122" t="s">
        <v>1</v>
      </c>
      <c r="I3" s="105" t="s">
        <v>0</v>
      </c>
      <c r="J3" s="122" t="s">
        <v>1</v>
      </c>
      <c r="K3" s="105" t="s">
        <v>0</v>
      </c>
      <c r="L3" s="122" t="s">
        <v>1</v>
      </c>
      <c r="M3" s="105" t="s">
        <v>0</v>
      </c>
      <c r="N3" s="122" t="s">
        <v>1</v>
      </c>
      <c r="O3" s="105" t="s">
        <v>0</v>
      </c>
      <c r="P3" s="111" t="s">
        <v>1</v>
      </c>
      <c r="Q3" s="111" t="s">
        <v>278</v>
      </c>
    </row>
    <row r="4" spans="2:17" x14ac:dyDescent="0.25">
      <c r="B4" s="6">
        <v>1</v>
      </c>
      <c r="C4" s="30" t="s">
        <v>32</v>
      </c>
      <c r="D4" s="87">
        <f>SUM(E4:P4)</f>
        <v>40</v>
      </c>
      <c r="E4" s="82">
        <v>5</v>
      </c>
      <c r="F4" s="82">
        <v>35</v>
      </c>
      <c r="G4" s="7"/>
      <c r="H4" s="7"/>
      <c r="I4" s="7"/>
      <c r="J4" s="7"/>
      <c r="K4" s="7"/>
      <c r="L4" s="7"/>
      <c r="M4" s="7"/>
      <c r="N4" s="7"/>
      <c r="O4" s="8"/>
      <c r="P4" s="7"/>
      <c r="Q4" s="82"/>
    </row>
    <row r="5" spans="2:17" x14ac:dyDescent="0.25">
      <c r="B5" s="6">
        <v>2</v>
      </c>
      <c r="C5" s="30" t="s">
        <v>33</v>
      </c>
      <c r="D5" s="87">
        <f t="shared" ref="D5:D20" si="0">SUM(E5:P5)</f>
        <v>35</v>
      </c>
      <c r="E5" s="82">
        <v>5</v>
      </c>
      <c r="F5" s="82">
        <v>30</v>
      </c>
      <c r="G5" s="7"/>
      <c r="H5" s="7"/>
      <c r="I5" s="7"/>
      <c r="J5" s="7"/>
      <c r="K5" s="7"/>
      <c r="L5" s="7"/>
      <c r="M5" s="7"/>
      <c r="N5" s="7"/>
      <c r="O5" s="7"/>
      <c r="P5" s="7"/>
      <c r="Q5" s="82"/>
    </row>
    <row r="6" spans="2:17" x14ac:dyDescent="0.25">
      <c r="B6" s="6">
        <v>3</v>
      </c>
      <c r="C6" s="30" t="s">
        <v>34</v>
      </c>
      <c r="D6" s="87">
        <f t="shared" si="0"/>
        <v>31</v>
      </c>
      <c r="E6" s="82">
        <v>5</v>
      </c>
      <c r="F6" s="82">
        <v>26</v>
      </c>
      <c r="G6" s="7"/>
      <c r="H6" s="7"/>
      <c r="I6" s="7"/>
      <c r="J6" s="7"/>
      <c r="K6" s="7"/>
      <c r="L6" s="7"/>
      <c r="M6" s="7"/>
      <c r="N6" s="7"/>
      <c r="O6" s="7"/>
      <c r="P6" s="7"/>
      <c r="Q6" s="82"/>
    </row>
    <row r="7" spans="2:17" x14ac:dyDescent="0.25">
      <c r="B7" s="6">
        <v>4</v>
      </c>
      <c r="C7" s="30" t="s">
        <v>35</v>
      </c>
      <c r="D7" s="87">
        <f t="shared" si="0"/>
        <v>28</v>
      </c>
      <c r="E7" s="82">
        <v>5</v>
      </c>
      <c r="F7" s="82">
        <v>23</v>
      </c>
      <c r="G7" s="7"/>
      <c r="H7" s="7"/>
      <c r="I7" s="7"/>
      <c r="J7" s="7"/>
      <c r="K7" s="7"/>
      <c r="L7" s="7"/>
      <c r="M7" s="7"/>
      <c r="N7" s="7"/>
      <c r="O7" s="7"/>
      <c r="P7" s="7"/>
      <c r="Q7" s="82"/>
    </row>
    <row r="8" spans="2:17" x14ac:dyDescent="0.25">
      <c r="B8" s="6">
        <v>5</v>
      </c>
      <c r="C8" s="30" t="s">
        <v>36</v>
      </c>
      <c r="D8" s="87">
        <f t="shared" si="0"/>
        <v>26</v>
      </c>
      <c r="E8" s="82">
        <v>5</v>
      </c>
      <c r="F8" s="82">
        <v>21</v>
      </c>
      <c r="G8" s="7"/>
      <c r="H8" s="7"/>
      <c r="I8" s="7"/>
      <c r="J8" s="7"/>
      <c r="K8" s="7"/>
      <c r="L8" s="7"/>
      <c r="M8" s="7"/>
      <c r="N8" s="7"/>
      <c r="O8" s="7"/>
      <c r="P8" s="7"/>
      <c r="Q8" s="82"/>
    </row>
    <row r="9" spans="2:17" x14ac:dyDescent="0.25">
      <c r="B9" s="6">
        <v>6</v>
      </c>
      <c r="C9" s="30" t="s">
        <v>37</v>
      </c>
      <c r="D9" s="87">
        <f t="shared" si="0"/>
        <v>25</v>
      </c>
      <c r="E9" s="82">
        <v>5</v>
      </c>
      <c r="F9" s="82">
        <v>20</v>
      </c>
      <c r="G9" s="7"/>
      <c r="H9" s="7"/>
      <c r="I9" s="7"/>
      <c r="J9" s="7"/>
      <c r="K9" s="7"/>
      <c r="L9" s="7"/>
      <c r="M9" s="7"/>
      <c r="N9" s="7"/>
      <c r="O9" s="7"/>
      <c r="P9" s="7"/>
      <c r="Q9" s="82"/>
    </row>
    <row r="10" spans="2:17" x14ac:dyDescent="0.25">
      <c r="B10" s="6">
        <v>7</v>
      </c>
      <c r="C10" s="30" t="s">
        <v>38</v>
      </c>
      <c r="D10" s="87">
        <f t="shared" si="0"/>
        <v>24</v>
      </c>
      <c r="E10" s="82">
        <v>5</v>
      </c>
      <c r="F10" s="82">
        <v>19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82"/>
    </row>
    <row r="11" spans="2:17" x14ac:dyDescent="0.25">
      <c r="B11" s="6">
        <v>8</v>
      </c>
      <c r="C11" s="30" t="s">
        <v>39</v>
      </c>
      <c r="D11" s="87">
        <f t="shared" si="0"/>
        <v>23</v>
      </c>
      <c r="E11" s="82">
        <v>5</v>
      </c>
      <c r="F11" s="82">
        <v>18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82"/>
    </row>
    <row r="12" spans="2:17" x14ac:dyDescent="0.25">
      <c r="B12" s="6">
        <v>9</v>
      </c>
      <c r="C12" s="30" t="s">
        <v>40</v>
      </c>
      <c r="D12" s="87">
        <f t="shared" si="0"/>
        <v>22</v>
      </c>
      <c r="E12" s="82">
        <v>5</v>
      </c>
      <c r="F12" s="82">
        <v>17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82"/>
    </row>
    <row r="13" spans="2:17" x14ac:dyDescent="0.25">
      <c r="B13" s="6">
        <v>10</v>
      </c>
      <c r="C13" s="30" t="s">
        <v>281</v>
      </c>
      <c r="D13" s="87">
        <f t="shared" si="0"/>
        <v>21</v>
      </c>
      <c r="E13" s="82">
        <v>5</v>
      </c>
      <c r="F13" s="82">
        <v>16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82"/>
    </row>
    <row r="14" spans="2:17" x14ac:dyDescent="0.25">
      <c r="B14" s="6">
        <v>11</v>
      </c>
      <c r="C14" s="30" t="s">
        <v>41</v>
      </c>
      <c r="D14" s="87">
        <f t="shared" si="0"/>
        <v>20</v>
      </c>
      <c r="E14" s="82">
        <v>5</v>
      </c>
      <c r="F14" s="82">
        <v>15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82"/>
    </row>
    <row r="15" spans="2:17" x14ac:dyDescent="0.25">
      <c r="B15" s="6">
        <v>12</v>
      </c>
      <c r="C15" s="30" t="s">
        <v>42</v>
      </c>
      <c r="D15" s="87">
        <f t="shared" si="0"/>
        <v>19</v>
      </c>
      <c r="E15" s="82">
        <v>5</v>
      </c>
      <c r="F15" s="82">
        <v>14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82"/>
    </row>
    <row r="16" spans="2:17" x14ac:dyDescent="0.25">
      <c r="B16" s="6">
        <v>13</v>
      </c>
      <c r="C16" s="30" t="s">
        <v>43</v>
      </c>
      <c r="D16" s="87">
        <f t="shared" si="0"/>
        <v>18</v>
      </c>
      <c r="E16" s="82">
        <v>5</v>
      </c>
      <c r="F16" s="82">
        <v>13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82"/>
    </row>
    <row r="17" spans="2:17" x14ac:dyDescent="0.25">
      <c r="B17" s="6">
        <v>14</v>
      </c>
      <c r="C17" s="30" t="s">
        <v>44</v>
      </c>
      <c r="D17" s="87">
        <f t="shared" si="0"/>
        <v>17</v>
      </c>
      <c r="E17" s="82">
        <v>5</v>
      </c>
      <c r="F17" s="82">
        <v>12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82"/>
    </row>
    <row r="18" spans="2:17" x14ac:dyDescent="0.25">
      <c r="B18" s="6">
        <v>15</v>
      </c>
      <c r="C18" s="30" t="s">
        <v>45</v>
      </c>
      <c r="D18" s="87">
        <f t="shared" si="0"/>
        <v>16</v>
      </c>
      <c r="E18" s="82">
        <v>5</v>
      </c>
      <c r="F18" s="82">
        <v>11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82"/>
    </row>
    <row r="19" spans="2:17" x14ac:dyDescent="0.25">
      <c r="B19" s="6">
        <v>16</v>
      </c>
      <c r="C19" s="30" t="s">
        <v>46</v>
      </c>
      <c r="D19" s="87">
        <f t="shared" si="0"/>
        <v>15</v>
      </c>
      <c r="E19" s="82">
        <v>5</v>
      </c>
      <c r="F19" s="82">
        <v>10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82"/>
    </row>
    <row r="20" spans="2:17" x14ac:dyDescent="0.25">
      <c r="B20" s="6">
        <v>17</v>
      </c>
      <c r="C20" s="30" t="s">
        <v>47</v>
      </c>
      <c r="D20" s="87">
        <f t="shared" si="0"/>
        <v>14</v>
      </c>
      <c r="E20" s="82">
        <v>5</v>
      </c>
      <c r="F20" s="82">
        <v>9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82"/>
    </row>
    <row r="21" spans="2:17" x14ac:dyDescent="0.25">
      <c r="B21" s="6">
        <v>18</v>
      </c>
      <c r="C21" s="7"/>
      <c r="D21" s="88"/>
      <c r="E21" s="82"/>
      <c r="F21" s="36">
        <v>8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82"/>
    </row>
    <row r="22" spans="2:17" x14ac:dyDescent="0.25">
      <c r="B22" s="6">
        <v>19</v>
      </c>
      <c r="C22" s="7"/>
      <c r="D22" s="88"/>
      <c r="E22" s="82"/>
      <c r="F22" s="36">
        <v>7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82"/>
    </row>
    <row r="23" spans="2:17" x14ac:dyDescent="0.25">
      <c r="B23" s="6">
        <v>20</v>
      </c>
      <c r="C23" s="7"/>
      <c r="D23" s="88"/>
      <c r="E23" s="82"/>
      <c r="F23" s="36">
        <v>6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82"/>
    </row>
    <row r="24" spans="2:17" x14ac:dyDescent="0.25">
      <c r="B24" s="5"/>
      <c r="C24" s="2"/>
      <c r="D24" s="28"/>
      <c r="E24" s="15"/>
      <c r="F24" s="15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2:17" x14ac:dyDescent="0.25">
      <c r="B25" s="99" t="s">
        <v>18</v>
      </c>
      <c r="C25" s="109"/>
      <c r="D25" s="100"/>
      <c r="E25" s="130" t="s">
        <v>11</v>
      </c>
      <c r="F25" s="131"/>
      <c r="G25" s="131" t="s">
        <v>12</v>
      </c>
      <c r="H25" s="131"/>
      <c r="I25" s="131" t="s">
        <v>13</v>
      </c>
      <c r="J25" s="131"/>
      <c r="K25" s="131" t="s">
        <v>14</v>
      </c>
      <c r="L25" s="131"/>
      <c r="M25" s="131" t="s">
        <v>15</v>
      </c>
      <c r="N25" s="131"/>
      <c r="O25" s="132" t="s">
        <v>280</v>
      </c>
      <c r="P25" s="133"/>
      <c r="Q25" s="119"/>
    </row>
    <row r="26" spans="2:17" x14ac:dyDescent="0.25">
      <c r="B26" s="127" t="s">
        <v>3</v>
      </c>
      <c r="C26" s="128" t="s">
        <v>2</v>
      </c>
      <c r="D26" s="134" t="s">
        <v>4</v>
      </c>
      <c r="E26" s="135" t="s">
        <v>0</v>
      </c>
      <c r="F26" s="136" t="s">
        <v>1</v>
      </c>
      <c r="G26" s="135" t="s">
        <v>0</v>
      </c>
      <c r="H26" s="137" t="s">
        <v>1</v>
      </c>
      <c r="I26" s="135" t="s">
        <v>0</v>
      </c>
      <c r="J26" s="137" t="s">
        <v>1</v>
      </c>
      <c r="K26" s="135" t="s">
        <v>0</v>
      </c>
      <c r="L26" s="137" t="s">
        <v>1</v>
      </c>
      <c r="M26" s="135" t="s">
        <v>0</v>
      </c>
      <c r="N26" s="138" t="s">
        <v>1</v>
      </c>
      <c r="O26" s="105" t="s">
        <v>0</v>
      </c>
      <c r="P26" s="111" t="s">
        <v>1</v>
      </c>
      <c r="Q26" s="111" t="s">
        <v>278</v>
      </c>
    </row>
    <row r="27" spans="2:17" x14ac:dyDescent="0.25">
      <c r="B27" s="4">
        <v>1</v>
      </c>
      <c r="C27" s="30" t="s">
        <v>19</v>
      </c>
      <c r="D27" s="18">
        <f>SUM(E27:O27)</f>
        <v>40</v>
      </c>
      <c r="E27" s="18">
        <v>5</v>
      </c>
      <c r="F27" s="17">
        <v>35</v>
      </c>
      <c r="G27" s="9"/>
      <c r="H27" s="9"/>
      <c r="I27" s="9"/>
      <c r="J27" s="9"/>
      <c r="K27" s="9"/>
      <c r="L27" s="9"/>
      <c r="M27" s="9"/>
      <c r="N27" s="89"/>
      <c r="O27" s="8"/>
      <c r="P27" s="7"/>
      <c r="Q27" s="82"/>
    </row>
    <row r="28" spans="2:17" x14ac:dyDescent="0.25">
      <c r="B28" s="4">
        <v>2</v>
      </c>
      <c r="C28" s="30" t="s">
        <v>20</v>
      </c>
      <c r="D28" s="18">
        <f t="shared" ref="D28:D46" si="1">SUM(E28:O28)</f>
        <v>35</v>
      </c>
      <c r="E28" s="18">
        <v>5</v>
      </c>
      <c r="F28" s="17">
        <v>30</v>
      </c>
      <c r="G28" s="9"/>
      <c r="H28" s="9"/>
      <c r="I28" s="9"/>
      <c r="J28" s="9"/>
      <c r="K28" s="9"/>
      <c r="L28" s="9"/>
      <c r="M28" s="9"/>
      <c r="N28" s="89"/>
      <c r="O28" s="7"/>
      <c r="P28" s="7"/>
      <c r="Q28" s="82"/>
    </row>
    <row r="29" spans="2:17" x14ac:dyDescent="0.25">
      <c r="B29" s="4">
        <v>3</v>
      </c>
      <c r="C29" s="30" t="s">
        <v>21</v>
      </c>
      <c r="D29" s="18">
        <f t="shared" si="1"/>
        <v>31</v>
      </c>
      <c r="E29" s="18">
        <v>5</v>
      </c>
      <c r="F29" s="17">
        <v>26</v>
      </c>
      <c r="G29" s="9"/>
      <c r="H29" s="9"/>
      <c r="I29" s="9"/>
      <c r="J29" s="9"/>
      <c r="K29" s="9"/>
      <c r="L29" s="9"/>
      <c r="M29" s="9"/>
      <c r="N29" s="89"/>
      <c r="O29" s="7"/>
      <c r="P29" s="7"/>
      <c r="Q29" s="82"/>
    </row>
    <row r="30" spans="2:17" x14ac:dyDescent="0.25">
      <c r="B30" s="4">
        <v>4</v>
      </c>
      <c r="C30" s="30" t="s">
        <v>22</v>
      </c>
      <c r="D30" s="18">
        <f t="shared" si="1"/>
        <v>28</v>
      </c>
      <c r="E30" s="18">
        <v>5</v>
      </c>
      <c r="F30" s="17">
        <v>23</v>
      </c>
      <c r="G30" s="9"/>
      <c r="H30" s="9"/>
      <c r="I30" s="9"/>
      <c r="J30" s="9"/>
      <c r="K30" s="9"/>
      <c r="L30" s="9"/>
      <c r="M30" s="9"/>
      <c r="N30" s="89"/>
      <c r="O30" s="7"/>
      <c r="P30" s="7"/>
      <c r="Q30" s="82"/>
    </row>
    <row r="31" spans="2:17" x14ac:dyDescent="0.25">
      <c r="B31" s="4">
        <v>5</v>
      </c>
      <c r="C31" s="30" t="s">
        <v>23</v>
      </c>
      <c r="D31" s="18">
        <f t="shared" si="1"/>
        <v>26</v>
      </c>
      <c r="E31" s="18">
        <v>5</v>
      </c>
      <c r="F31" s="17">
        <v>21</v>
      </c>
      <c r="G31" s="9"/>
      <c r="H31" s="9"/>
      <c r="I31" s="9"/>
      <c r="J31" s="9"/>
      <c r="K31" s="9"/>
      <c r="L31" s="9"/>
      <c r="M31" s="9"/>
      <c r="N31" s="89"/>
      <c r="O31" s="7"/>
      <c r="P31" s="7"/>
      <c r="Q31" s="82"/>
    </row>
    <row r="32" spans="2:17" x14ac:dyDescent="0.25">
      <c r="B32" s="4">
        <v>6</v>
      </c>
      <c r="C32" s="30" t="s">
        <v>24</v>
      </c>
      <c r="D32" s="18">
        <f t="shared" si="1"/>
        <v>25</v>
      </c>
      <c r="E32" s="18">
        <v>5</v>
      </c>
      <c r="F32" s="17">
        <v>20</v>
      </c>
      <c r="G32" s="9"/>
      <c r="H32" s="9"/>
      <c r="I32" s="9"/>
      <c r="J32" s="9"/>
      <c r="K32" s="9"/>
      <c r="L32" s="9"/>
      <c r="M32" s="9"/>
      <c r="N32" s="89"/>
      <c r="O32" s="7"/>
      <c r="P32" s="7"/>
      <c r="Q32" s="82"/>
    </row>
    <row r="33" spans="2:17" x14ac:dyDescent="0.25">
      <c r="B33" s="4">
        <v>7</v>
      </c>
      <c r="C33" s="30" t="s">
        <v>25</v>
      </c>
      <c r="D33" s="18">
        <f t="shared" si="1"/>
        <v>24</v>
      </c>
      <c r="E33" s="18">
        <v>5</v>
      </c>
      <c r="F33" s="17">
        <v>19</v>
      </c>
      <c r="G33" s="9"/>
      <c r="H33" s="9"/>
      <c r="I33" s="9"/>
      <c r="J33" s="9"/>
      <c r="K33" s="9"/>
      <c r="L33" s="9"/>
      <c r="M33" s="9"/>
      <c r="N33" s="89"/>
      <c r="O33" s="7"/>
      <c r="P33" s="7"/>
      <c r="Q33" s="82"/>
    </row>
    <row r="34" spans="2:17" x14ac:dyDescent="0.25">
      <c r="B34" s="4">
        <v>8</v>
      </c>
      <c r="C34" s="30" t="s">
        <v>26</v>
      </c>
      <c r="D34" s="18">
        <f t="shared" si="1"/>
        <v>23</v>
      </c>
      <c r="E34" s="18">
        <v>5</v>
      </c>
      <c r="F34" s="18">
        <v>18</v>
      </c>
      <c r="G34" s="9"/>
      <c r="H34" s="9"/>
      <c r="I34" s="9"/>
      <c r="J34" s="9"/>
      <c r="K34" s="9"/>
      <c r="L34" s="9"/>
      <c r="M34" s="9"/>
      <c r="N34" s="89"/>
      <c r="O34" s="7"/>
      <c r="P34" s="7"/>
      <c r="Q34" s="82"/>
    </row>
    <row r="35" spans="2:17" x14ac:dyDescent="0.25">
      <c r="B35" s="4">
        <v>9</v>
      </c>
      <c r="C35" s="30" t="s">
        <v>27</v>
      </c>
      <c r="D35" s="18">
        <f t="shared" si="1"/>
        <v>22</v>
      </c>
      <c r="E35" s="18">
        <v>5</v>
      </c>
      <c r="F35" s="18">
        <v>17</v>
      </c>
      <c r="G35" s="9"/>
      <c r="H35" s="9"/>
      <c r="I35" s="9"/>
      <c r="J35" s="9"/>
      <c r="K35" s="9"/>
      <c r="L35" s="9"/>
      <c r="M35" s="9"/>
      <c r="N35" s="89"/>
      <c r="O35" s="7"/>
      <c r="P35" s="7"/>
      <c r="Q35" s="82"/>
    </row>
    <row r="36" spans="2:17" x14ac:dyDescent="0.25">
      <c r="B36" s="4">
        <v>10</v>
      </c>
      <c r="C36" s="30" t="s">
        <v>28</v>
      </c>
      <c r="D36" s="18">
        <f t="shared" si="1"/>
        <v>21</v>
      </c>
      <c r="E36" s="18">
        <v>5</v>
      </c>
      <c r="F36" s="18">
        <v>16</v>
      </c>
      <c r="G36" s="9"/>
      <c r="H36" s="9"/>
      <c r="I36" s="9"/>
      <c r="J36" s="9"/>
      <c r="K36" s="9"/>
      <c r="L36" s="9"/>
      <c r="M36" s="9"/>
      <c r="N36" s="89"/>
      <c r="O36" s="7"/>
      <c r="P36" s="7"/>
      <c r="Q36" s="82"/>
    </row>
    <row r="37" spans="2:17" x14ac:dyDescent="0.25">
      <c r="B37" s="4">
        <v>11</v>
      </c>
      <c r="C37" s="30" t="s">
        <v>29</v>
      </c>
      <c r="D37" s="18">
        <f t="shared" si="1"/>
        <v>20</v>
      </c>
      <c r="E37" s="18">
        <v>5</v>
      </c>
      <c r="F37" s="18">
        <v>15</v>
      </c>
      <c r="G37" s="9"/>
      <c r="H37" s="9"/>
      <c r="I37" s="9"/>
      <c r="J37" s="9"/>
      <c r="K37" s="9"/>
      <c r="L37" s="9"/>
      <c r="M37" s="9"/>
      <c r="N37" s="89"/>
      <c r="O37" s="7"/>
      <c r="P37" s="7"/>
      <c r="Q37" s="82"/>
    </row>
    <row r="38" spans="2:17" x14ac:dyDescent="0.25">
      <c r="B38" s="4">
        <v>12</v>
      </c>
      <c r="C38" s="30" t="s">
        <v>30</v>
      </c>
      <c r="D38" s="18">
        <f t="shared" si="1"/>
        <v>19</v>
      </c>
      <c r="E38" s="18">
        <v>5</v>
      </c>
      <c r="F38" s="18">
        <v>14</v>
      </c>
      <c r="G38" s="9"/>
      <c r="H38" s="9"/>
      <c r="I38" s="9"/>
      <c r="J38" s="9"/>
      <c r="K38" s="9"/>
      <c r="L38" s="9"/>
      <c r="M38" s="9"/>
      <c r="N38" s="89"/>
      <c r="O38" s="7"/>
      <c r="P38" s="7"/>
      <c r="Q38" s="82"/>
    </row>
    <row r="39" spans="2:17" x14ac:dyDescent="0.25">
      <c r="B39" s="4">
        <v>13</v>
      </c>
      <c r="C39" s="30" t="s">
        <v>31</v>
      </c>
      <c r="D39" s="18">
        <f t="shared" si="1"/>
        <v>18</v>
      </c>
      <c r="E39" s="18">
        <v>5</v>
      </c>
      <c r="F39" s="18">
        <v>13</v>
      </c>
      <c r="G39" s="9"/>
      <c r="H39" s="9"/>
      <c r="I39" s="9"/>
      <c r="J39" s="9"/>
      <c r="K39" s="9"/>
      <c r="L39" s="9"/>
      <c r="M39" s="9"/>
      <c r="N39" s="89"/>
      <c r="O39" s="7"/>
      <c r="P39" s="7"/>
      <c r="Q39" s="82"/>
    </row>
    <row r="40" spans="2:17" x14ac:dyDescent="0.25">
      <c r="B40" s="4">
        <v>14</v>
      </c>
      <c r="C40" s="1"/>
      <c r="D40" s="35">
        <f t="shared" si="1"/>
        <v>0</v>
      </c>
      <c r="E40" s="4"/>
      <c r="F40" s="18"/>
      <c r="G40" s="9"/>
      <c r="H40" s="9"/>
      <c r="I40" s="9"/>
      <c r="J40" s="9"/>
      <c r="K40" s="9"/>
      <c r="L40" s="9"/>
      <c r="M40" s="9"/>
      <c r="N40" s="89"/>
      <c r="O40" s="7"/>
      <c r="P40" s="7"/>
      <c r="Q40" s="82"/>
    </row>
    <row r="41" spans="2:17" x14ac:dyDescent="0.25">
      <c r="B41" s="4">
        <v>15</v>
      </c>
      <c r="C41" s="1"/>
      <c r="D41" s="35">
        <f t="shared" si="1"/>
        <v>0</v>
      </c>
      <c r="E41" s="4"/>
      <c r="F41" s="18"/>
      <c r="G41" s="9"/>
      <c r="H41" s="9"/>
      <c r="I41" s="9"/>
      <c r="J41" s="9"/>
      <c r="K41" s="9"/>
      <c r="L41" s="9"/>
      <c r="M41" s="9"/>
      <c r="N41" s="89"/>
      <c r="O41" s="7"/>
      <c r="P41" s="7"/>
      <c r="Q41" s="82"/>
    </row>
    <row r="42" spans="2:17" x14ac:dyDescent="0.25">
      <c r="B42" s="4">
        <v>16</v>
      </c>
      <c r="C42" s="1"/>
      <c r="D42" s="35">
        <f t="shared" si="1"/>
        <v>0</v>
      </c>
      <c r="E42" s="4"/>
      <c r="F42" s="18"/>
      <c r="G42" s="9"/>
      <c r="H42" s="9"/>
      <c r="I42" s="9"/>
      <c r="J42" s="9"/>
      <c r="K42" s="9"/>
      <c r="L42" s="9"/>
      <c r="M42" s="9"/>
      <c r="N42" s="89"/>
      <c r="O42" s="7"/>
      <c r="P42" s="7"/>
      <c r="Q42" s="82"/>
    </row>
    <row r="43" spans="2:17" x14ac:dyDescent="0.25">
      <c r="B43" s="4">
        <v>17</v>
      </c>
      <c r="C43" s="1"/>
      <c r="D43" s="35">
        <f t="shared" si="1"/>
        <v>0</v>
      </c>
      <c r="E43" s="4"/>
      <c r="F43" s="18"/>
      <c r="G43" s="9"/>
      <c r="H43" s="9"/>
      <c r="I43" s="9"/>
      <c r="J43" s="9"/>
      <c r="K43" s="9"/>
      <c r="L43" s="9"/>
      <c r="M43" s="9"/>
      <c r="N43" s="89"/>
      <c r="O43" s="7"/>
      <c r="P43" s="7"/>
      <c r="Q43" s="82"/>
    </row>
    <row r="44" spans="2:17" x14ac:dyDescent="0.25">
      <c r="B44" s="4">
        <v>18</v>
      </c>
      <c r="C44" s="1"/>
      <c r="D44" s="35">
        <f t="shared" si="1"/>
        <v>0</v>
      </c>
      <c r="E44" s="4"/>
      <c r="F44" s="18"/>
      <c r="G44" s="9"/>
      <c r="H44" s="9"/>
      <c r="I44" s="9"/>
      <c r="J44" s="9"/>
      <c r="K44" s="9"/>
      <c r="L44" s="9"/>
      <c r="M44" s="9"/>
      <c r="N44" s="89"/>
      <c r="O44" s="7"/>
      <c r="P44" s="7"/>
      <c r="Q44" s="82"/>
    </row>
    <row r="45" spans="2:17" x14ac:dyDescent="0.25">
      <c r="B45" s="4">
        <v>19</v>
      </c>
      <c r="C45" s="1"/>
      <c r="D45" s="35">
        <f t="shared" si="1"/>
        <v>0</v>
      </c>
      <c r="E45" s="4"/>
      <c r="F45" s="18"/>
      <c r="G45" s="9"/>
      <c r="H45" s="9"/>
      <c r="I45" s="9"/>
      <c r="J45" s="9"/>
      <c r="K45" s="9"/>
      <c r="L45" s="9"/>
      <c r="M45" s="9"/>
      <c r="N45" s="89"/>
      <c r="O45" s="7"/>
      <c r="P45" s="7"/>
      <c r="Q45" s="82"/>
    </row>
    <row r="46" spans="2:17" x14ac:dyDescent="0.25">
      <c r="B46" s="4">
        <v>20</v>
      </c>
      <c r="C46" s="1"/>
      <c r="D46" s="35">
        <f t="shared" si="1"/>
        <v>0</v>
      </c>
      <c r="E46" s="4"/>
      <c r="F46" s="18"/>
      <c r="G46" s="9"/>
      <c r="H46" s="9"/>
      <c r="I46" s="9"/>
      <c r="J46" s="9"/>
      <c r="K46" s="9"/>
      <c r="L46" s="9"/>
      <c r="M46" s="9"/>
      <c r="N46" s="89"/>
      <c r="O46" s="7"/>
      <c r="P46" s="7"/>
      <c r="Q46" s="82"/>
    </row>
    <row r="47" spans="2:17" x14ac:dyDescent="0.25">
      <c r="B47" s="5"/>
      <c r="C47" s="3"/>
      <c r="E47" s="5"/>
    </row>
    <row r="48" spans="2:17" x14ac:dyDescent="0.25">
      <c r="B48" s="99" t="s">
        <v>10</v>
      </c>
      <c r="C48" s="109"/>
      <c r="D48" s="100"/>
      <c r="E48" s="130" t="s">
        <v>11</v>
      </c>
      <c r="F48" s="131"/>
      <c r="G48" s="131" t="s">
        <v>12</v>
      </c>
      <c r="H48" s="131"/>
      <c r="I48" s="131" t="s">
        <v>13</v>
      </c>
      <c r="J48" s="131"/>
      <c r="K48" s="131" t="s">
        <v>14</v>
      </c>
      <c r="L48" s="131"/>
      <c r="M48" s="131" t="s">
        <v>15</v>
      </c>
      <c r="N48" s="131"/>
      <c r="O48" s="132" t="s">
        <v>280</v>
      </c>
      <c r="P48" s="133"/>
      <c r="Q48" s="119"/>
    </row>
    <row r="49" spans="2:17" x14ac:dyDescent="0.25">
      <c r="B49" s="127" t="s">
        <v>3</v>
      </c>
      <c r="C49" s="128" t="s">
        <v>2</v>
      </c>
      <c r="D49" s="134" t="s">
        <v>4</v>
      </c>
      <c r="E49" s="135" t="s">
        <v>0</v>
      </c>
      <c r="F49" s="136" t="s">
        <v>1</v>
      </c>
      <c r="G49" s="135" t="s">
        <v>0</v>
      </c>
      <c r="H49" s="137" t="s">
        <v>1</v>
      </c>
      <c r="I49" s="135" t="s">
        <v>0</v>
      </c>
      <c r="J49" s="137" t="s">
        <v>1</v>
      </c>
      <c r="K49" s="135" t="s">
        <v>0</v>
      </c>
      <c r="L49" s="137" t="s">
        <v>1</v>
      </c>
      <c r="M49" s="135" t="s">
        <v>0</v>
      </c>
      <c r="N49" s="138" t="s">
        <v>1</v>
      </c>
      <c r="O49" s="105" t="s">
        <v>0</v>
      </c>
      <c r="P49" s="111" t="s">
        <v>1</v>
      </c>
      <c r="Q49" s="111" t="s">
        <v>278</v>
      </c>
    </row>
    <row r="50" spans="2:17" x14ac:dyDescent="0.25">
      <c r="B50" s="4">
        <v>1</v>
      </c>
      <c r="C50" s="30" t="s">
        <v>48</v>
      </c>
      <c r="D50" s="33">
        <f>SUM(E50:N50)</f>
        <v>40</v>
      </c>
      <c r="E50" s="10">
        <v>5</v>
      </c>
      <c r="F50" s="19">
        <v>35</v>
      </c>
      <c r="G50" s="9"/>
      <c r="H50" s="9"/>
      <c r="I50" s="9"/>
      <c r="J50" s="9"/>
      <c r="K50" s="9"/>
      <c r="L50" s="9"/>
      <c r="M50" s="9"/>
      <c r="N50" s="89"/>
      <c r="O50" s="7"/>
      <c r="P50" s="7"/>
      <c r="Q50" s="82"/>
    </row>
    <row r="51" spans="2:17" x14ac:dyDescent="0.25">
      <c r="B51" s="4">
        <v>2</v>
      </c>
      <c r="C51" s="30" t="s">
        <v>49</v>
      </c>
      <c r="D51" s="33">
        <f t="shared" ref="D51:D83" si="2">SUM(E51:N51)</f>
        <v>35</v>
      </c>
      <c r="E51" s="10">
        <v>5</v>
      </c>
      <c r="F51" s="19">
        <v>30</v>
      </c>
      <c r="G51" s="9"/>
      <c r="H51" s="9"/>
      <c r="I51" s="9"/>
      <c r="J51" s="9"/>
      <c r="K51" s="9"/>
      <c r="L51" s="9"/>
      <c r="M51" s="9"/>
      <c r="N51" s="89"/>
      <c r="O51" s="7"/>
      <c r="P51" s="7"/>
      <c r="Q51" s="82"/>
    </row>
    <row r="52" spans="2:17" x14ac:dyDescent="0.25">
      <c r="B52" s="4">
        <v>3</v>
      </c>
      <c r="C52" s="30" t="s">
        <v>50</v>
      </c>
      <c r="D52" s="33">
        <f t="shared" si="2"/>
        <v>31</v>
      </c>
      <c r="E52" s="10">
        <v>5</v>
      </c>
      <c r="F52" s="17">
        <v>26</v>
      </c>
      <c r="G52" s="9"/>
      <c r="H52" s="9"/>
      <c r="I52" s="9"/>
      <c r="J52" s="9"/>
      <c r="K52" s="9"/>
      <c r="L52" s="9"/>
      <c r="M52" s="9"/>
      <c r="N52" s="89"/>
      <c r="O52" s="7"/>
      <c r="P52" s="7"/>
      <c r="Q52" s="82"/>
    </row>
    <row r="53" spans="2:17" x14ac:dyDescent="0.25">
      <c r="B53" s="4">
        <v>4</v>
      </c>
      <c r="C53" s="30" t="s">
        <v>51</v>
      </c>
      <c r="D53" s="33">
        <f t="shared" si="2"/>
        <v>28</v>
      </c>
      <c r="E53" s="10">
        <v>5</v>
      </c>
      <c r="F53" s="17">
        <v>23</v>
      </c>
      <c r="G53" s="9"/>
      <c r="H53" s="9"/>
      <c r="I53" s="9"/>
      <c r="J53" s="9"/>
      <c r="K53" s="9"/>
      <c r="L53" s="9"/>
      <c r="M53" s="9"/>
      <c r="N53" s="89"/>
      <c r="O53" s="7"/>
      <c r="P53" s="7"/>
      <c r="Q53" s="82"/>
    </row>
    <row r="54" spans="2:17" x14ac:dyDescent="0.25">
      <c r="B54" s="4">
        <v>5</v>
      </c>
      <c r="C54" s="30" t="s">
        <v>52</v>
      </c>
      <c r="D54" s="33">
        <f t="shared" si="2"/>
        <v>26</v>
      </c>
      <c r="E54" s="10">
        <v>5</v>
      </c>
      <c r="F54" s="17">
        <v>21</v>
      </c>
      <c r="G54" s="9"/>
      <c r="H54" s="9"/>
      <c r="I54" s="9"/>
      <c r="J54" s="9"/>
      <c r="K54" s="9"/>
      <c r="L54" s="9"/>
      <c r="M54" s="9"/>
      <c r="N54" s="89"/>
      <c r="O54" s="7"/>
      <c r="P54" s="7"/>
      <c r="Q54" s="82"/>
    </row>
    <row r="55" spans="2:17" x14ac:dyDescent="0.25">
      <c r="B55" s="4">
        <v>6</v>
      </c>
      <c r="C55" s="30" t="s">
        <v>53</v>
      </c>
      <c r="D55" s="33">
        <f t="shared" si="2"/>
        <v>25</v>
      </c>
      <c r="E55" s="10">
        <v>5</v>
      </c>
      <c r="F55" s="17">
        <v>20</v>
      </c>
      <c r="G55" s="9"/>
      <c r="H55" s="9"/>
      <c r="I55" s="9"/>
      <c r="J55" s="9"/>
      <c r="K55" s="9"/>
      <c r="L55" s="9"/>
      <c r="M55" s="9"/>
      <c r="N55" s="89"/>
      <c r="O55" s="7"/>
      <c r="P55" s="7"/>
      <c r="Q55" s="82"/>
    </row>
    <row r="56" spans="2:17" x14ac:dyDescent="0.25">
      <c r="B56" s="4">
        <v>7</v>
      </c>
      <c r="C56" s="30" t="s">
        <v>54</v>
      </c>
      <c r="D56" s="33">
        <f t="shared" si="2"/>
        <v>24</v>
      </c>
      <c r="E56" s="10">
        <v>5</v>
      </c>
      <c r="F56" s="17">
        <v>19</v>
      </c>
      <c r="G56" s="9"/>
      <c r="H56" s="9"/>
      <c r="I56" s="9"/>
      <c r="J56" s="9"/>
      <c r="K56" s="9"/>
      <c r="L56" s="9"/>
      <c r="M56" s="9"/>
      <c r="N56" s="89"/>
      <c r="O56" s="7"/>
      <c r="P56" s="7"/>
      <c r="Q56" s="82"/>
    </row>
    <row r="57" spans="2:17" x14ac:dyDescent="0.25">
      <c r="B57" s="4">
        <v>8</v>
      </c>
      <c r="C57" s="30" t="s">
        <v>55</v>
      </c>
      <c r="D57" s="33">
        <f t="shared" si="2"/>
        <v>23</v>
      </c>
      <c r="E57" s="10">
        <v>5</v>
      </c>
      <c r="F57" s="17">
        <v>18</v>
      </c>
      <c r="G57" s="9"/>
      <c r="H57" s="9"/>
      <c r="I57" s="9"/>
      <c r="J57" s="9"/>
      <c r="K57" s="9"/>
      <c r="L57" s="9"/>
      <c r="M57" s="9"/>
      <c r="N57" s="89"/>
      <c r="O57" s="7"/>
      <c r="P57" s="7"/>
      <c r="Q57" s="82"/>
    </row>
    <row r="58" spans="2:17" x14ac:dyDescent="0.25">
      <c r="B58" s="4">
        <v>9</v>
      </c>
      <c r="C58" s="30" t="s">
        <v>56</v>
      </c>
      <c r="D58" s="33">
        <f t="shared" si="2"/>
        <v>22</v>
      </c>
      <c r="E58" s="10">
        <v>5</v>
      </c>
      <c r="F58" s="17">
        <v>17</v>
      </c>
      <c r="G58" s="9"/>
      <c r="H58" s="9"/>
      <c r="I58" s="9"/>
      <c r="J58" s="9"/>
      <c r="K58" s="9"/>
      <c r="L58" s="9"/>
      <c r="M58" s="9"/>
      <c r="N58" s="89"/>
      <c r="O58" s="7"/>
      <c r="P58" s="7"/>
      <c r="Q58" s="82"/>
    </row>
    <row r="59" spans="2:17" x14ac:dyDescent="0.25">
      <c r="B59" s="4">
        <v>10</v>
      </c>
      <c r="C59" s="30" t="s">
        <v>57</v>
      </c>
      <c r="D59" s="33">
        <f t="shared" si="2"/>
        <v>21</v>
      </c>
      <c r="E59" s="10">
        <v>5</v>
      </c>
      <c r="F59" s="17">
        <v>16</v>
      </c>
      <c r="G59" s="9"/>
      <c r="H59" s="9"/>
      <c r="I59" s="9"/>
      <c r="J59" s="9"/>
      <c r="K59" s="9"/>
      <c r="L59" s="9"/>
      <c r="M59" s="9"/>
      <c r="N59" s="89"/>
      <c r="O59" s="7"/>
      <c r="P59" s="7"/>
      <c r="Q59" s="82"/>
    </row>
    <row r="60" spans="2:17" x14ac:dyDescent="0.25">
      <c r="B60" s="4">
        <v>11</v>
      </c>
      <c r="C60" s="30" t="s">
        <v>58</v>
      </c>
      <c r="D60" s="33">
        <f t="shared" si="2"/>
        <v>20</v>
      </c>
      <c r="E60" s="10">
        <v>5</v>
      </c>
      <c r="F60" s="17">
        <v>15</v>
      </c>
      <c r="G60" s="9"/>
      <c r="H60" s="9"/>
      <c r="I60" s="9"/>
      <c r="J60" s="9"/>
      <c r="K60" s="9"/>
      <c r="L60" s="9"/>
      <c r="M60" s="9"/>
      <c r="N60" s="89"/>
      <c r="O60" s="7"/>
      <c r="P60" s="7"/>
      <c r="Q60" s="82"/>
    </row>
    <row r="61" spans="2:17" x14ac:dyDescent="0.25">
      <c r="B61" s="4">
        <v>12</v>
      </c>
      <c r="C61" s="30" t="s">
        <v>59</v>
      </c>
      <c r="D61" s="33">
        <f t="shared" si="2"/>
        <v>19</v>
      </c>
      <c r="E61" s="10">
        <v>5</v>
      </c>
      <c r="F61" s="17">
        <v>14</v>
      </c>
      <c r="G61" s="9"/>
      <c r="H61" s="9"/>
      <c r="I61" s="9"/>
      <c r="J61" s="9"/>
      <c r="K61" s="9"/>
      <c r="L61" s="9"/>
      <c r="M61" s="9"/>
      <c r="N61" s="89"/>
      <c r="O61" s="7"/>
      <c r="P61" s="7"/>
      <c r="Q61" s="82"/>
    </row>
    <row r="62" spans="2:17" x14ac:dyDescent="0.25">
      <c r="B62" s="4">
        <v>13</v>
      </c>
      <c r="C62" s="30" t="s">
        <v>60</v>
      </c>
      <c r="D62" s="33">
        <f t="shared" si="2"/>
        <v>18</v>
      </c>
      <c r="E62" s="10">
        <v>5</v>
      </c>
      <c r="F62" s="18">
        <v>13</v>
      </c>
      <c r="G62" s="9"/>
      <c r="H62" s="9"/>
      <c r="I62" s="9"/>
      <c r="J62" s="9"/>
      <c r="K62" s="9"/>
      <c r="L62" s="9"/>
      <c r="M62" s="9"/>
      <c r="N62" s="89"/>
      <c r="O62" s="7"/>
      <c r="P62" s="7"/>
      <c r="Q62" s="82"/>
    </row>
    <row r="63" spans="2:17" x14ac:dyDescent="0.25">
      <c r="B63" s="4">
        <v>14</v>
      </c>
      <c r="C63" s="30" t="s">
        <v>61</v>
      </c>
      <c r="D63" s="33">
        <f t="shared" si="2"/>
        <v>17</v>
      </c>
      <c r="E63" s="10">
        <v>5</v>
      </c>
      <c r="F63" s="18">
        <v>12</v>
      </c>
      <c r="G63" s="9"/>
      <c r="H63" s="9"/>
      <c r="I63" s="9"/>
      <c r="J63" s="9"/>
      <c r="K63" s="9"/>
      <c r="L63" s="9"/>
      <c r="M63" s="9"/>
      <c r="N63" s="89"/>
      <c r="O63" s="7"/>
      <c r="P63" s="7"/>
      <c r="Q63" s="82"/>
    </row>
    <row r="64" spans="2:17" x14ac:dyDescent="0.25">
      <c r="B64" s="4">
        <v>15</v>
      </c>
      <c r="C64" s="30" t="s">
        <v>62</v>
      </c>
      <c r="D64" s="33">
        <f t="shared" si="2"/>
        <v>16</v>
      </c>
      <c r="E64" s="10">
        <v>5</v>
      </c>
      <c r="F64" s="18">
        <v>11</v>
      </c>
      <c r="G64" s="9"/>
      <c r="H64" s="9"/>
      <c r="I64" s="9"/>
      <c r="J64" s="9"/>
      <c r="K64" s="9"/>
      <c r="L64" s="9"/>
      <c r="M64" s="9"/>
      <c r="N64" s="89"/>
      <c r="O64" s="7"/>
      <c r="P64" s="7"/>
      <c r="Q64" s="82"/>
    </row>
    <row r="65" spans="2:17" x14ac:dyDescent="0.25">
      <c r="B65" s="4">
        <v>16</v>
      </c>
      <c r="C65" s="30" t="s">
        <v>63</v>
      </c>
      <c r="D65" s="33">
        <f t="shared" si="2"/>
        <v>15</v>
      </c>
      <c r="E65" s="10">
        <v>5</v>
      </c>
      <c r="F65" s="18">
        <v>10</v>
      </c>
      <c r="G65" s="9"/>
      <c r="H65" s="9"/>
      <c r="I65" s="9"/>
      <c r="J65" s="9"/>
      <c r="K65" s="9"/>
      <c r="L65" s="9"/>
      <c r="M65" s="9"/>
      <c r="N65" s="89"/>
      <c r="O65" s="7"/>
      <c r="P65" s="7"/>
      <c r="Q65" s="82"/>
    </row>
    <row r="66" spans="2:17" x14ac:dyDescent="0.25">
      <c r="B66" s="4">
        <v>17</v>
      </c>
      <c r="C66" s="30" t="s">
        <v>64</v>
      </c>
      <c r="D66" s="33">
        <f t="shared" si="2"/>
        <v>14</v>
      </c>
      <c r="E66" s="10">
        <v>5</v>
      </c>
      <c r="F66" s="18">
        <v>9</v>
      </c>
      <c r="G66" s="9"/>
      <c r="H66" s="9"/>
      <c r="I66" s="9"/>
      <c r="J66" s="9"/>
      <c r="K66" s="9"/>
      <c r="L66" s="9"/>
      <c r="M66" s="9"/>
      <c r="N66" s="89"/>
      <c r="O66" s="7"/>
      <c r="P66" s="7"/>
      <c r="Q66" s="82"/>
    </row>
    <row r="67" spans="2:17" x14ac:dyDescent="0.25">
      <c r="B67" s="4">
        <v>18</v>
      </c>
      <c r="C67" s="30" t="s">
        <v>65</v>
      </c>
      <c r="D67" s="33">
        <f t="shared" si="2"/>
        <v>13</v>
      </c>
      <c r="E67" s="10">
        <v>5</v>
      </c>
      <c r="F67" s="18">
        <v>8</v>
      </c>
      <c r="G67" s="9"/>
      <c r="H67" s="9"/>
      <c r="I67" s="9"/>
      <c r="J67" s="9"/>
      <c r="K67" s="9"/>
      <c r="L67" s="9"/>
      <c r="M67" s="9"/>
      <c r="N67" s="89"/>
      <c r="O67" s="7"/>
      <c r="P67" s="7"/>
      <c r="Q67" s="82"/>
    </row>
    <row r="68" spans="2:17" x14ac:dyDescent="0.25">
      <c r="B68" s="4">
        <v>19</v>
      </c>
      <c r="C68" s="30" t="s">
        <v>66</v>
      </c>
      <c r="D68" s="33">
        <f t="shared" si="2"/>
        <v>12</v>
      </c>
      <c r="E68" s="10">
        <v>5</v>
      </c>
      <c r="F68" s="18">
        <v>7</v>
      </c>
      <c r="G68" s="9"/>
      <c r="H68" s="9"/>
      <c r="I68" s="9"/>
      <c r="J68" s="9"/>
      <c r="K68" s="9"/>
      <c r="L68" s="9"/>
      <c r="M68" s="9"/>
      <c r="N68" s="89"/>
      <c r="O68" s="7"/>
      <c r="P68" s="7"/>
      <c r="Q68" s="82"/>
    </row>
    <row r="69" spans="2:17" x14ac:dyDescent="0.25">
      <c r="B69" s="4">
        <v>20</v>
      </c>
      <c r="C69" s="30" t="s">
        <v>67</v>
      </c>
      <c r="D69" s="33">
        <f t="shared" si="2"/>
        <v>11</v>
      </c>
      <c r="E69" s="10">
        <v>5</v>
      </c>
      <c r="F69" s="31">
        <v>6</v>
      </c>
      <c r="G69" s="9"/>
      <c r="H69" s="9"/>
      <c r="I69" s="9"/>
      <c r="J69" s="9"/>
      <c r="K69" s="9"/>
      <c r="L69" s="9"/>
      <c r="M69" s="9"/>
      <c r="N69" s="89"/>
      <c r="O69" s="7"/>
      <c r="P69" s="7"/>
      <c r="Q69" s="82"/>
    </row>
    <row r="70" spans="2:17" x14ac:dyDescent="0.25">
      <c r="B70" s="4">
        <v>21</v>
      </c>
      <c r="C70" s="30" t="s">
        <v>68</v>
      </c>
      <c r="D70" s="33">
        <f t="shared" si="2"/>
        <v>5</v>
      </c>
      <c r="E70" s="10">
        <v>5</v>
      </c>
      <c r="F70" s="31"/>
      <c r="G70" s="9"/>
      <c r="H70" s="9"/>
      <c r="I70" s="9"/>
      <c r="J70" s="9"/>
      <c r="K70" s="9"/>
      <c r="L70" s="9"/>
      <c r="M70" s="9"/>
      <c r="N70" s="89"/>
      <c r="O70" s="7"/>
      <c r="P70" s="7"/>
      <c r="Q70" s="82"/>
    </row>
    <row r="71" spans="2:17" x14ac:dyDescent="0.25">
      <c r="B71" s="4">
        <v>22</v>
      </c>
      <c r="C71" s="30" t="s">
        <v>69</v>
      </c>
      <c r="D71" s="33">
        <f t="shared" si="2"/>
        <v>5</v>
      </c>
      <c r="E71" s="10">
        <v>5</v>
      </c>
      <c r="F71" s="31"/>
      <c r="G71" s="9"/>
      <c r="H71" s="9"/>
      <c r="I71" s="9"/>
      <c r="J71" s="9"/>
      <c r="K71" s="9"/>
      <c r="L71" s="9"/>
      <c r="M71" s="9"/>
      <c r="N71" s="89"/>
      <c r="O71" s="7"/>
      <c r="P71" s="7"/>
      <c r="Q71" s="82"/>
    </row>
    <row r="72" spans="2:17" x14ac:dyDescent="0.25">
      <c r="B72" s="4">
        <v>23</v>
      </c>
      <c r="C72" s="30" t="s">
        <v>70</v>
      </c>
      <c r="D72" s="33">
        <f t="shared" si="2"/>
        <v>5</v>
      </c>
      <c r="E72" s="10">
        <v>5</v>
      </c>
      <c r="F72" s="31"/>
      <c r="G72" s="9"/>
      <c r="H72" s="9"/>
      <c r="I72" s="9"/>
      <c r="J72" s="9"/>
      <c r="K72" s="9"/>
      <c r="L72" s="9"/>
      <c r="M72" s="9"/>
      <c r="N72" s="89"/>
      <c r="O72" s="7"/>
      <c r="P72" s="7"/>
      <c r="Q72" s="82"/>
    </row>
    <row r="73" spans="2:17" x14ac:dyDescent="0.25">
      <c r="B73" s="4">
        <v>24</v>
      </c>
      <c r="C73" s="30" t="s">
        <v>71</v>
      </c>
      <c r="D73" s="33">
        <f t="shared" si="2"/>
        <v>5</v>
      </c>
      <c r="E73" s="10">
        <v>5</v>
      </c>
      <c r="F73" s="31"/>
      <c r="G73" s="9"/>
      <c r="H73" s="9"/>
      <c r="I73" s="9"/>
      <c r="J73" s="9"/>
      <c r="K73" s="9"/>
      <c r="L73" s="9"/>
      <c r="M73" s="9"/>
      <c r="N73" s="89"/>
      <c r="O73" s="7"/>
      <c r="P73" s="7"/>
      <c r="Q73" s="82"/>
    </row>
    <row r="74" spans="2:17" x14ac:dyDescent="0.25">
      <c r="B74" s="4">
        <v>25</v>
      </c>
      <c r="C74" s="30" t="s">
        <v>72</v>
      </c>
      <c r="D74" s="33">
        <f t="shared" si="2"/>
        <v>5</v>
      </c>
      <c r="E74" s="10">
        <v>5</v>
      </c>
      <c r="F74" s="31"/>
      <c r="G74" s="9"/>
      <c r="H74" s="9"/>
      <c r="I74" s="9"/>
      <c r="J74" s="9"/>
      <c r="K74" s="9"/>
      <c r="L74" s="9"/>
      <c r="M74" s="9"/>
      <c r="N74" s="89"/>
      <c r="O74" s="7"/>
      <c r="P74" s="7"/>
      <c r="Q74" s="82"/>
    </row>
    <row r="75" spans="2:17" x14ac:dyDescent="0.25">
      <c r="B75" s="4">
        <v>26</v>
      </c>
      <c r="C75" s="30" t="s">
        <v>73</v>
      </c>
      <c r="D75" s="33">
        <f t="shared" si="2"/>
        <v>5</v>
      </c>
      <c r="E75" s="10">
        <v>5</v>
      </c>
      <c r="F75" s="31"/>
      <c r="G75" s="9"/>
      <c r="H75" s="9"/>
      <c r="I75" s="9"/>
      <c r="J75" s="9"/>
      <c r="K75" s="9"/>
      <c r="L75" s="9"/>
      <c r="M75" s="9"/>
      <c r="N75" s="89"/>
      <c r="O75" s="7"/>
      <c r="P75" s="7"/>
      <c r="Q75" s="82"/>
    </row>
    <row r="76" spans="2:17" x14ac:dyDescent="0.25">
      <c r="B76" s="4">
        <v>27</v>
      </c>
      <c r="C76" s="30" t="s">
        <v>74</v>
      </c>
      <c r="D76" s="33">
        <f t="shared" si="2"/>
        <v>5</v>
      </c>
      <c r="E76" s="10">
        <v>5</v>
      </c>
      <c r="F76" s="31"/>
      <c r="G76" s="9"/>
      <c r="H76" s="9"/>
      <c r="I76" s="9"/>
      <c r="J76" s="9"/>
      <c r="K76" s="9"/>
      <c r="L76" s="9"/>
      <c r="M76" s="9"/>
      <c r="N76" s="89"/>
      <c r="O76" s="7"/>
      <c r="P76" s="7"/>
      <c r="Q76" s="82"/>
    </row>
    <row r="77" spans="2:17" x14ac:dyDescent="0.25">
      <c r="B77" s="4">
        <v>28</v>
      </c>
      <c r="C77" s="30" t="s">
        <v>75</v>
      </c>
      <c r="D77" s="33">
        <f t="shared" si="2"/>
        <v>5</v>
      </c>
      <c r="E77" s="10">
        <v>5</v>
      </c>
      <c r="F77" s="31"/>
      <c r="G77" s="9"/>
      <c r="H77" s="9"/>
      <c r="I77" s="9"/>
      <c r="J77" s="9"/>
      <c r="K77" s="9"/>
      <c r="L77" s="9"/>
      <c r="M77" s="9"/>
      <c r="N77" s="89"/>
      <c r="O77" s="7"/>
      <c r="P77" s="7"/>
      <c r="Q77" s="82"/>
    </row>
    <row r="78" spans="2:17" x14ac:dyDescent="0.25">
      <c r="B78" s="4">
        <v>29</v>
      </c>
      <c r="C78" s="30" t="s">
        <v>76</v>
      </c>
      <c r="D78" s="33">
        <f t="shared" si="2"/>
        <v>5</v>
      </c>
      <c r="E78" s="10">
        <v>5</v>
      </c>
      <c r="F78" s="31"/>
      <c r="G78" s="9"/>
      <c r="H78" s="9"/>
      <c r="I78" s="9"/>
      <c r="J78" s="9"/>
      <c r="K78" s="9"/>
      <c r="L78" s="9"/>
      <c r="M78" s="9"/>
      <c r="N78" s="89"/>
      <c r="O78" s="7"/>
      <c r="P78" s="7"/>
      <c r="Q78" s="82"/>
    </row>
    <row r="79" spans="2:17" x14ac:dyDescent="0.25">
      <c r="B79" s="4">
        <v>30</v>
      </c>
      <c r="C79" s="30" t="s">
        <v>77</v>
      </c>
      <c r="D79" s="33">
        <f t="shared" si="2"/>
        <v>5</v>
      </c>
      <c r="E79" s="10">
        <v>5</v>
      </c>
      <c r="F79" s="31"/>
      <c r="G79" s="9"/>
      <c r="H79" s="9"/>
      <c r="I79" s="9"/>
      <c r="J79" s="9"/>
      <c r="K79" s="9"/>
      <c r="L79" s="9"/>
      <c r="M79" s="9"/>
      <c r="N79" s="89"/>
      <c r="O79" s="7"/>
      <c r="P79" s="7"/>
      <c r="Q79" s="82"/>
    </row>
    <row r="80" spans="2:17" x14ac:dyDescent="0.25">
      <c r="B80" s="4">
        <v>31</v>
      </c>
      <c r="C80" s="30" t="s">
        <v>78</v>
      </c>
      <c r="D80" s="33">
        <f>SUM(E80:N80)</f>
        <v>5</v>
      </c>
      <c r="E80" s="10">
        <v>5</v>
      </c>
      <c r="F80" s="31"/>
      <c r="G80" s="9"/>
      <c r="H80" s="9"/>
      <c r="I80" s="9"/>
      <c r="J80" s="9"/>
      <c r="K80" s="9"/>
      <c r="L80" s="9"/>
      <c r="M80" s="9"/>
      <c r="N80" s="89"/>
      <c r="O80" s="7"/>
      <c r="P80" s="7"/>
      <c r="Q80" s="82"/>
    </row>
    <row r="81" spans="2:17" x14ac:dyDescent="0.25">
      <c r="B81" s="4">
        <v>32</v>
      </c>
      <c r="C81" s="1"/>
      <c r="D81" s="34">
        <f t="shared" si="2"/>
        <v>0</v>
      </c>
      <c r="E81" s="4"/>
      <c r="F81" s="31"/>
      <c r="G81" s="9"/>
      <c r="H81" s="9"/>
      <c r="I81" s="9"/>
      <c r="J81" s="9"/>
      <c r="K81" s="9"/>
      <c r="L81" s="9"/>
      <c r="M81" s="9"/>
      <c r="N81" s="89"/>
      <c r="O81" s="7"/>
      <c r="P81" s="7"/>
      <c r="Q81" s="82"/>
    </row>
    <row r="82" spans="2:17" x14ac:dyDescent="0.25">
      <c r="B82" s="4">
        <v>33</v>
      </c>
      <c r="C82" s="1"/>
      <c r="D82" s="34">
        <f t="shared" si="2"/>
        <v>0</v>
      </c>
      <c r="E82" s="4"/>
      <c r="F82" s="31"/>
      <c r="G82" s="9"/>
      <c r="H82" s="9"/>
      <c r="I82" s="9"/>
      <c r="J82" s="9"/>
      <c r="K82" s="9"/>
      <c r="L82" s="9"/>
      <c r="M82" s="9"/>
      <c r="N82" s="89"/>
      <c r="O82" s="7"/>
      <c r="P82" s="7"/>
      <c r="Q82" s="82"/>
    </row>
    <row r="83" spans="2:17" x14ac:dyDescent="0.25">
      <c r="B83" s="4">
        <v>34</v>
      </c>
      <c r="C83" s="1"/>
      <c r="D83" s="34">
        <f t="shared" si="2"/>
        <v>0</v>
      </c>
      <c r="E83" s="4"/>
      <c r="F83" s="31"/>
      <c r="G83" s="9"/>
      <c r="H83" s="9"/>
      <c r="I83" s="9"/>
      <c r="J83" s="9"/>
      <c r="K83" s="9"/>
      <c r="L83" s="9"/>
      <c r="M83" s="9"/>
      <c r="N83" s="89"/>
      <c r="O83" s="7"/>
      <c r="P83" s="7"/>
      <c r="Q83" s="82"/>
    </row>
    <row r="84" spans="2:17" x14ac:dyDescent="0.25">
      <c r="B84" s="4">
        <v>35</v>
      </c>
      <c r="C84" s="9"/>
      <c r="D84" s="34">
        <f>SUM(E84:N84)</f>
        <v>0</v>
      </c>
      <c r="E84" s="18"/>
      <c r="F84" s="29"/>
      <c r="G84" s="9"/>
      <c r="H84" s="9"/>
      <c r="I84" s="9"/>
      <c r="J84" s="9"/>
      <c r="K84" s="9"/>
      <c r="L84" s="9"/>
      <c r="M84" s="9"/>
      <c r="N84" s="89"/>
      <c r="O84" s="7"/>
      <c r="P84" s="7"/>
      <c r="Q84" s="82"/>
    </row>
  </sheetData>
  <mergeCells count="21">
    <mergeCell ref="B2:D2"/>
    <mergeCell ref="B25:D25"/>
    <mergeCell ref="B48:D48"/>
    <mergeCell ref="E48:F48"/>
    <mergeCell ref="G48:H48"/>
    <mergeCell ref="G25:H25"/>
    <mergeCell ref="E25:F25"/>
    <mergeCell ref="E2:F2"/>
    <mergeCell ref="G2:H2"/>
    <mergeCell ref="O25:P25"/>
    <mergeCell ref="O2:P2"/>
    <mergeCell ref="O48:P48"/>
    <mergeCell ref="I2:J2"/>
    <mergeCell ref="K2:L2"/>
    <mergeCell ref="M2:N2"/>
    <mergeCell ref="I48:J48"/>
    <mergeCell ref="K48:L48"/>
    <mergeCell ref="M48:N48"/>
    <mergeCell ref="M25:N25"/>
    <mergeCell ref="K25:L25"/>
    <mergeCell ref="I25:J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06"/>
  <sheetViews>
    <sheetView topLeftCell="C1" zoomScaleNormal="100" workbookViewId="0">
      <selection activeCell="C1" sqref="A1:XFD1"/>
    </sheetView>
  </sheetViews>
  <sheetFormatPr baseColWidth="10" defaultRowHeight="15.75" x14ac:dyDescent="0.25"/>
  <cols>
    <col min="2" max="2" width="8.85546875" customWidth="1"/>
    <col min="3" max="3" width="11.42578125" style="20"/>
    <col min="4" max="4" width="50.140625" style="20" customWidth="1"/>
    <col min="5" max="5" width="6.28515625" style="21" customWidth="1"/>
    <col min="6" max="7" width="7.7109375" style="21" customWidth="1"/>
    <col min="8" max="15" width="7.7109375" style="20" customWidth="1"/>
    <col min="16" max="16" width="8.7109375" style="20" customWidth="1"/>
    <col min="17" max="17" width="9.7109375" customWidth="1"/>
    <col min="18" max="18" width="14.5703125" customWidth="1"/>
  </cols>
  <sheetData>
    <row r="1" spans="2:18" x14ac:dyDescent="0.25">
      <c r="B1" s="3"/>
      <c r="C1" s="22"/>
      <c r="D1" s="23"/>
      <c r="E1" s="27"/>
      <c r="F1" s="27"/>
      <c r="G1" s="27"/>
      <c r="H1" s="24"/>
      <c r="I1" s="24"/>
      <c r="J1" s="24"/>
      <c r="K1" s="24"/>
      <c r="L1" s="24"/>
      <c r="M1" s="24"/>
      <c r="N1" s="24"/>
      <c r="O1" s="24"/>
      <c r="P1" s="24"/>
      <c r="Q1" s="2"/>
    </row>
    <row r="2" spans="2:18" x14ac:dyDescent="0.25">
      <c r="B2" s="3"/>
      <c r="C2" s="22"/>
      <c r="D2" s="23"/>
      <c r="E2" s="27"/>
      <c r="F2" s="27"/>
      <c r="G2" s="27"/>
      <c r="H2" s="24"/>
      <c r="I2" s="24"/>
      <c r="J2" s="24"/>
      <c r="K2" s="24"/>
      <c r="L2" s="24"/>
      <c r="M2" s="24"/>
      <c r="N2" s="24"/>
      <c r="O2" s="24"/>
      <c r="P2" s="24"/>
      <c r="Q2" s="2"/>
    </row>
    <row r="3" spans="2:18" x14ac:dyDescent="0.25">
      <c r="B3" s="3"/>
      <c r="C3" s="22"/>
      <c r="D3" s="23"/>
      <c r="E3" s="27"/>
      <c r="F3" s="27"/>
      <c r="G3" s="27"/>
      <c r="H3" s="24"/>
      <c r="I3" s="24"/>
      <c r="J3" s="24"/>
      <c r="K3" s="24"/>
      <c r="L3" s="24"/>
      <c r="M3" s="24"/>
      <c r="N3" s="24"/>
      <c r="O3" s="24"/>
      <c r="P3" s="24"/>
      <c r="Q3" s="2"/>
    </row>
    <row r="4" spans="2:18" x14ac:dyDescent="0.25">
      <c r="B4" s="3"/>
      <c r="C4" s="22"/>
      <c r="D4" s="23"/>
    </row>
    <row r="5" spans="2:18" ht="15" x14ac:dyDescent="0.25">
      <c r="B5" s="3"/>
      <c r="C5" s="99" t="s">
        <v>282</v>
      </c>
      <c r="D5" s="100"/>
      <c r="E5" s="101"/>
      <c r="F5" s="115" t="s">
        <v>16</v>
      </c>
      <c r="G5" s="115"/>
      <c r="H5" s="115" t="s">
        <v>12</v>
      </c>
      <c r="I5" s="115"/>
      <c r="J5" s="115" t="s">
        <v>13</v>
      </c>
      <c r="K5" s="115"/>
      <c r="L5" s="115" t="s">
        <v>14</v>
      </c>
      <c r="M5" s="115"/>
      <c r="N5" s="115" t="s">
        <v>15</v>
      </c>
      <c r="O5" s="115"/>
      <c r="P5" s="115" t="s">
        <v>280</v>
      </c>
      <c r="Q5" s="115"/>
      <c r="R5" s="121"/>
    </row>
    <row r="6" spans="2:18" ht="15" x14ac:dyDescent="0.25">
      <c r="B6" s="2"/>
      <c r="C6" s="110" t="s">
        <v>3</v>
      </c>
      <c r="D6" s="123" t="s">
        <v>17</v>
      </c>
      <c r="E6" s="98" t="s">
        <v>4</v>
      </c>
      <c r="F6" s="98" t="s">
        <v>0</v>
      </c>
      <c r="G6" s="110" t="s">
        <v>1</v>
      </c>
      <c r="H6" s="98" t="s">
        <v>0</v>
      </c>
      <c r="I6" s="123" t="s">
        <v>1</v>
      </c>
      <c r="J6" s="98" t="s">
        <v>0</v>
      </c>
      <c r="K6" s="123" t="s">
        <v>1</v>
      </c>
      <c r="L6" s="98" t="s">
        <v>0</v>
      </c>
      <c r="M6" s="123" t="s">
        <v>1</v>
      </c>
      <c r="N6" s="98" t="s">
        <v>0</v>
      </c>
      <c r="O6" s="123" t="s">
        <v>1</v>
      </c>
      <c r="P6" s="98" t="s">
        <v>0</v>
      </c>
      <c r="Q6" s="123" t="s">
        <v>1</v>
      </c>
      <c r="R6" s="124" t="s">
        <v>278</v>
      </c>
    </row>
    <row r="7" spans="2:18" x14ac:dyDescent="0.25">
      <c r="B7" s="3"/>
      <c r="C7" s="40">
        <v>1</v>
      </c>
      <c r="D7" s="48" t="s">
        <v>82</v>
      </c>
      <c r="E7" s="66">
        <f>SUM(F7:P7)</f>
        <v>40</v>
      </c>
      <c r="F7" s="37">
        <v>5</v>
      </c>
      <c r="G7" s="37">
        <v>35</v>
      </c>
      <c r="H7" s="38"/>
      <c r="I7" s="38"/>
      <c r="J7" s="38"/>
      <c r="K7" s="38"/>
      <c r="L7" s="38"/>
      <c r="M7" s="38"/>
      <c r="N7" s="38"/>
      <c r="O7" s="38"/>
      <c r="P7" s="38"/>
      <c r="Q7" s="9"/>
      <c r="R7" s="9"/>
    </row>
    <row r="8" spans="2:18" x14ac:dyDescent="0.25">
      <c r="B8" s="3"/>
      <c r="C8" s="40">
        <v>2</v>
      </c>
      <c r="D8" s="48" t="s">
        <v>83</v>
      </c>
      <c r="E8" s="66">
        <f t="shared" ref="E8:E36" si="0">SUM(F8:P8)</f>
        <v>35</v>
      </c>
      <c r="F8" s="37">
        <v>5</v>
      </c>
      <c r="G8" s="37">
        <v>30</v>
      </c>
      <c r="H8" s="38"/>
      <c r="I8" s="38"/>
      <c r="J8" s="38"/>
      <c r="K8" s="38"/>
      <c r="L8" s="38"/>
      <c r="M8" s="38"/>
      <c r="N8" s="38"/>
      <c r="O8" s="38"/>
      <c r="P8" s="38"/>
      <c r="Q8" s="9"/>
      <c r="R8" s="9"/>
    </row>
    <row r="9" spans="2:18" x14ac:dyDescent="0.25">
      <c r="B9" s="3"/>
      <c r="C9" s="40">
        <v>3</v>
      </c>
      <c r="D9" s="48" t="s">
        <v>84</v>
      </c>
      <c r="E9" s="66">
        <f t="shared" si="0"/>
        <v>31</v>
      </c>
      <c r="F9" s="37">
        <v>5</v>
      </c>
      <c r="G9" s="37">
        <v>26</v>
      </c>
      <c r="H9" s="38"/>
      <c r="I9" s="38"/>
      <c r="J9" s="38"/>
      <c r="K9" s="38"/>
      <c r="L9" s="38"/>
      <c r="M9" s="38"/>
      <c r="N9" s="38"/>
      <c r="O9" s="38"/>
      <c r="P9" s="38"/>
      <c r="Q9" s="9"/>
      <c r="R9" s="9"/>
    </row>
    <row r="10" spans="2:18" x14ac:dyDescent="0.25">
      <c r="B10" s="3"/>
      <c r="C10" s="40">
        <v>4</v>
      </c>
      <c r="D10" s="48" t="s">
        <v>85</v>
      </c>
      <c r="E10" s="66">
        <f t="shared" si="0"/>
        <v>28</v>
      </c>
      <c r="F10" s="37">
        <v>5</v>
      </c>
      <c r="G10" s="37">
        <v>23</v>
      </c>
      <c r="H10" s="38"/>
      <c r="I10" s="38"/>
      <c r="J10" s="38"/>
      <c r="K10" s="38"/>
      <c r="L10" s="38"/>
      <c r="M10" s="38"/>
      <c r="N10" s="38"/>
      <c r="O10" s="38"/>
      <c r="P10" s="38"/>
      <c r="Q10" s="9"/>
      <c r="R10" s="9"/>
    </row>
    <row r="11" spans="2:18" x14ac:dyDescent="0.25">
      <c r="B11" s="3"/>
      <c r="C11" s="40">
        <v>5</v>
      </c>
      <c r="D11" s="48" t="s">
        <v>86</v>
      </c>
      <c r="E11" s="66">
        <f t="shared" si="0"/>
        <v>26</v>
      </c>
      <c r="F11" s="37">
        <v>5</v>
      </c>
      <c r="G11" s="37">
        <v>21</v>
      </c>
      <c r="H11" s="38"/>
      <c r="I11" s="38"/>
      <c r="J11" s="38"/>
      <c r="K11" s="38"/>
      <c r="L11" s="38"/>
      <c r="M11" s="38"/>
      <c r="N11" s="38"/>
      <c r="O11" s="38"/>
      <c r="P11" s="38"/>
      <c r="Q11" s="9"/>
      <c r="R11" s="9"/>
    </row>
    <row r="12" spans="2:18" x14ac:dyDescent="0.25">
      <c r="B12" s="3"/>
      <c r="C12" s="40">
        <v>6</v>
      </c>
      <c r="D12" s="48" t="s">
        <v>87</v>
      </c>
      <c r="E12" s="66">
        <f t="shared" si="0"/>
        <v>25</v>
      </c>
      <c r="F12" s="37">
        <v>5</v>
      </c>
      <c r="G12" s="37">
        <v>20</v>
      </c>
      <c r="H12" s="38"/>
      <c r="I12" s="38"/>
      <c r="J12" s="38"/>
      <c r="K12" s="38"/>
      <c r="L12" s="38"/>
      <c r="M12" s="38"/>
      <c r="N12" s="38"/>
      <c r="O12" s="38"/>
      <c r="P12" s="38"/>
      <c r="Q12" s="9"/>
      <c r="R12" s="9"/>
    </row>
    <row r="13" spans="2:18" x14ac:dyDescent="0.25">
      <c r="B13" s="3"/>
      <c r="C13" s="40">
        <v>7</v>
      </c>
      <c r="D13" s="48" t="s">
        <v>88</v>
      </c>
      <c r="E13" s="66">
        <f t="shared" si="0"/>
        <v>24</v>
      </c>
      <c r="F13" s="37">
        <v>5</v>
      </c>
      <c r="G13" s="37">
        <v>19</v>
      </c>
      <c r="H13" s="38"/>
      <c r="I13" s="38"/>
      <c r="J13" s="38"/>
      <c r="K13" s="38"/>
      <c r="L13" s="38"/>
      <c r="M13" s="38"/>
      <c r="N13" s="38"/>
      <c r="O13" s="38"/>
      <c r="P13" s="38"/>
      <c r="Q13" s="9"/>
      <c r="R13" s="9"/>
    </row>
    <row r="14" spans="2:18" x14ac:dyDescent="0.25">
      <c r="B14" s="3"/>
      <c r="C14" s="40">
        <v>8</v>
      </c>
      <c r="D14" s="48" t="s">
        <v>89</v>
      </c>
      <c r="E14" s="66">
        <f t="shared" si="0"/>
        <v>23</v>
      </c>
      <c r="F14" s="37">
        <v>5</v>
      </c>
      <c r="G14" s="37">
        <v>18</v>
      </c>
      <c r="H14" s="38"/>
      <c r="I14" s="38"/>
      <c r="J14" s="38"/>
      <c r="K14" s="38"/>
      <c r="L14" s="38"/>
      <c r="M14" s="38"/>
      <c r="N14" s="38"/>
      <c r="O14" s="38"/>
      <c r="P14" s="38"/>
      <c r="Q14" s="9"/>
      <c r="R14" s="9"/>
    </row>
    <row r="15" spans="2:18" x14ac:dyDescent="0.25">
      <c r="B15" s="3"/>
      <c r="C15" s="40">
        <v>9</v>
      </c>
      <c r="D15" s="48" t="s">
        <v>90</v>
      </c>
      <c r="E15" s="66">
        <f t="shared" si="0"/>
        <v>22</v>
      </c>
      <c r="F15" s="37">
        <v>5</v>
      </c>
      <c r="G15" s="37">
        <v>17</v>
      </c>
      <c r="H15" s="38"/>
      <c r="I15" s="38"/>
      <c r="J15" s="38"/>
      <c r="K15" s="38"/>
      <c r="L15" s="38"/>
      <c r="M15" s="38"/>
      <c r="N15" s="38"/>
      <c r="O15" s="38"/>
      <c r="P15" s="38"/>
      <c r="Q15" s="9"/>
      <c r="R15" s="9"/>
    </row>
    <row r="16" spans="2:18" x14ac:dyDescent="0.25">
      <c r="B16" s="3"/>
      <c r="C16" s="40">
        <v>10</v>
      </c>
      <c r="D16" s="48" t="s">
        <v>91</v>
      </c>
      <c r="E16" s="66">
        <f t="shared" si="0"/>
        <v>21</v>
      </c>
      <c r="F16" s="37">
        <v>5</v>
      </c>
      <c r="G16" s="37">
        <v>16</v>
      </c>
      <c r="H16" s="38"/>
      <c r="I16" s="38"/>
      <c r="J16" s="38"/>
      <c r="K16" s="38"/>
      <c r="L16" s="38"/>
      <c r="M16" s="38"/>
      <c r="N16" s="38"/>
      <c r="O16" s="38"/>
      <c r="P16" s="38"/>
      <c r="Q16" s="9"/>
      <c r="R16" s="9"/>
    </row>
    <row r="17" spans="2:18" x14ac:dyDescent="0.25">
      <c r="B17" s="3"/>
      <c r="C17" s="40">
        <v>11</v>
      </c>
      <c r="D17" s="48" t="s">
        <v>92</v>
      </c>
      <c r="E17" s="66">
        <f t="shared" si="0"/>
        <v>20</v>
      </c>
      <c r="F17" s="37">
        <v>5</v>
      </c>
      <c r="G17" s="37">
        <v>15</v>
      </c>
      <c r="H17" s="38"/>
      <c r="I17" s="38"/>
      <c r="J17" s="38"/>
      <c r="K17" s="38"/>
      <c r="L17" s="38"/>
      <c r="M17" s="38"/>
      <c r="N17" s="38"/>
      <c r="O17" s="38"/>
      <c r="P17" s="38"/>
      <c r="Q17" s="9"/>
      <c r="R17" s="9"/>
    </row>
    <row r="18" spans="2:18" x14ac:dyDescent="0.25">
      <c r="B18" s="3"/>
      <c r="C18" s="40">
        <v>12</v>
      </c>
      <c r="D18" s="48" t="s">
        <v>93</v>
      </c>
      <c r="E18" s="66">
        <f t="shared" si="0"/>
        <v>19</v>
      </c>
      <c r="F18" s="37">
        <v>5</v>
      </c>
      <c r="G18" s="37">
        <v>14</v>
      </c>
      <c r="H18" s="38"/>
      <c r="I18" s="38"/>
      <c r="J18" s="38"/>
      <c r="K18" s="38"/>
      <c r="L18" s="38"/>
      <c r="M18" s="38"/>
      <c r="N18" s="38"/>
      <c r="O18" s="38"/>
      <c r="P18" s="38"/>
      <c r="Q18" s="9"/>
      <c r="R18" s="9"/>
    </row>
    <row r="19" spans="2:18" x14ac:dyDescent="0.25">
      <c r="B19" s="3"/>
      <c r="C19" s="40">
        <v>13</v>
      </c>
      <c r="D19" s="48" t="s">
        <v>94</v>
      </c>
      <c r="E19" s="66">
        <f t="shared" si="0"/>
        <v>18</v>
      </c>
      <c r="F19" s="37">
        <v>5</v>
      </c>
      <c r="G19" s="37">
        <v>13</v>
      </c>
      <c r="H19" s="38"/>
      <c r="I19" s="38"/>
      <c r="J19" s="38"/>
      <c r="K19" s="38"/>
      <c r="L19" s="38"/>
      <c r="M19" s="38"/>
      <c r="N19" s="38"/>
      <c r="O19" s="38"/>
      <c r="P19" s="38"/>
      <c r="Q19" s="9"/>
      <c r="R19" s="9"/>
    </row>
    <row r="20" spans="2:18" x14ac:dyDescent="0.25">
      <c r="B20" s="3"/>
      <c r="C20" s="40">
        <v>14</v>
      </c>
      <c r="D20" s="48" t="s">
        <v>95</v>
      </c>
      <c r="E20" s="66">
        <f t="shared" si="0"/>
        <v>17</v>
      </c>
      <c r="F20" s="37">
        <v>5</v>
      </c>
      <c r="G20" s="37">
        <v>12</v>
      </c>
      <c r="H20" s="38"/>
      <c r="I20" s="38"/>
      <c r="J20" s="38"/>
      <c r="K20" s="38"/>
      <c r="L20" s="38"/>
      <c r="M20" s="38"/>
      <c r="N20" s="38"/>
      <c r="O20" s="38"/>
      <c r="P20" s="38"/>
      <c r="Q20" s="9"/>
      <c r="R20" s="9"/>
    </row>
    <row r="21" spans="2:18" x14ac:dyDescent="0.25">
      <c r="B21" s="3"/>
      <c r="C21" s="40">
        <v>15</v>
      </c>
      <c r="D21" s="48" t="s">
        <v>96</v>
      </c>
      <c r="E21" s="66">
        <f t="shared" si="0"/>
        <v>16</v>
      </c>
      <c r="F21" s="37">
        <v>5</v>
      </c>
      <c r="G21" s="37">
        <v>11</v>
      </c>
      <c r="H21" s="38"/>
      <c r="I21" s="38"/>
      <c r="J21" s="38"/>
      <c r="K21" s="38"/>
      <c r="L21" s="38"/>
      <c r="M21" s="38"/>
      <c r="N21" s="38"/>
      <c r="O21" s="38"/>
      <c r="P21" s="38"/>
      <c r="Q21" s="9"/>
      <c r="R21" s="9"/>
    </row>
    <row r="22" spans="2:18" x14ac:dyDescent="0.25">
      <c r="B22" s="3"/>
      <c r="C22" s="40">
        <v>16</v>
      </c>
      <c r="D22" s="48" t="s">
        <v>97</v>
      </c>
      <c r="E22" s="66">
        <f t="shared" si="0"/>
        <v>15</v>
      </c>
      <c r="F22" s="37">
        <v>5</v>
      </c>
      <c r="G22" s="37">
        <v>10</v>
      </c>
      <c r="H22" s="38"/>
      <c r="I22" s="38"/>
      <c r="J22" s="38"/>
      <c r="K22" s="38"/>
      <c r="L22" s="38"/>
      <c r="M22" s="38"/>
      <c r="N22" s="38"/>
      <c r="O22" s="38"/>
      <c r="P22" s="38"/>
      <c r="Q22" s="9"/>
      <c r="R22" s="9"/>
    </row>
    <row r="23" spans="2:18" x14ac:dyDescent="0.25">
      <c r="B23" s="3"/>
      <c r="C23" s="40">
        <v>17</v>
      </c>
      <c r="D23" s="26"/>
      <c r="E23" s="65">
        <f t="shared" si="0"/>
        <v>5</v>
      </c>
      <c r="F23" s="50">
        <v>5</v>
      </c>
      <c r="G23" s="37"/>
      <c r="H23" s="38"/>
      <c r="I23" s="38"/>
      <c r="J23" s="38"/>
      <c r="K23" s="38"/>
      <c r="L23" s="38"/>
      <c r="M23" s="38"/>
      <c r="N23" s="38"/>
      <c r="O23" s="38"/>
      <c r="P23" s="38"/>
      <c r="Q23" s="9"/>
      <c r="R23" s="9"/>
    </row>
    <row r="24" spans="2:18" x14ac:dyDescent="0.25">
      <c r="B24" s="3"/>
      <c r="C24" s="40">
        <v>18</v>
      </c>
      <c r="D24" s="26"/>
      <c r="E24" s="65">
        <f t="shared" si="0"/>
        <v>5</v>
      </c>
      <c r="F24" s="50">
        <v>5</v>
      </c>
      <c r="G24" s="37"/>
      <c r="H24" s="38"/>
      <c r="I24" s="38"/>
      <c r="J24" s="38"/>
      <c r="K24" s="38"/>
      <c r="L24" s="38"/>
      <c r="M24" s="38"/>
      <c r="N24" s="38"/>
      <c r="O24" s="38"/>
      <c r="P24" s="38"/>
      <c r="Q24" s="9"/>
      <c r="R24" s="9"/>
    </row>
    <row r="25" spans="2:18" x14ac:dyDescent="0.25">
      <c r="B25" s="3"/>
      <c r="C25" s="40">
        <v>19</v>
      </c>
      <c r="D25" s="26"/>
      <c r="E25" s="65">
        <f t="shared" si="0"/>
        <v>5</v>
      </c>
      <c r="F25" s="50">
        <v>5</v>
      </c>
      <c r="G25" s="37"/>
      <c r="H25" s="38"/>
      <c r="I25" s="38"/>
      <c r="J25" s="38"/>
      <c r="K25" s="38"/>
      <c r="L25" s="38"/>
      <c r="M25" s="38"/>
      <c r="N25" s="38"/>
      <c r="O25" s="38"/>
      <c r="P25" s="38"/>
      <c r="Q25" s="9"/>
      <c r="R25" s="9"/>
    </row>
    <row r="26" spans="2:18" x14ac:dyDescent="0.25">
      <c r="B26" s="3"/>
      <c r="C26" s="40">
        <v>20</v>
      </c>
      <c r="D26" s="26"/>
      <c r="E26" s="65">
        <f t="shared" si="0"/>
        <v>5</v>
      </c>
      <c r="F26" s="50">
        <v>5</v>
      </c>
      <c r="G26" s="37"/>
      <c r="H26" s="38"/>
      <c r="I26" s="38"/>
      <c r="J26" s="38"/>
      <c r="K26" s="38"/>
      <c r="L26" s="38"/>
      <c r="M26" s="38"/>
      <c r="N26" s="38"/>
      <c r="O26" s="38"/>
      <c r="P26" s="38"/>
      <c r="Q26" s="9"/>
      <c r="R26" s="9"/>
    </row>
    <row r="27" spans="2:18" x14ac:dyDescent="0.25">
      <c r="B27" s="3"/>
      <c r="C27" s="40">
        <v>21</v>
      </c>
      <c r="D27" s="26"/>
      <c r="E27" s="65">
        <f t="shared" si="0"/>
        <v>5</v>
      </c>
      <c r="F27" s="50">
        <v>5</v>
      </c>
      <c r="G27" s="37"/>
      <c r="H27" s="38"/>
      <c r="I27" s="38"/>
      <c r="J27" s="38"/>
      <c r="K27" s="38"/>
      <c r="L27" s="38"/>
      <c r="M27" s="38"/>
      <c r="N27" s="38"/>
      <c r="O27" s="38"/>
      <c r="P27" s="38"/>
      <c r="Q27" s="9"/>
      <c r="R27" s="9"/>
    </row>
    <row r="28" spans="2:18" x14ac:dyDescent="0.25">
      <c r="B28" s="3"/>
      <c r="C28" s="40">
        <v>22</v>
      </c>
      <c r="D28" s="26"/>
      <c r="E28" s="65">
        <f t="shared" si="0"/>
        <v>5</v>
      </c>
      <c r="F28" s="50">
        <v>5</v>
      </c>
      <c r="G28" s="37"/>
      <c r="H28" s="38"/>
      <c r="I28" s="38"/>
      <c r="J28" s="38"/>
      <c r="K28" s="38"/>
      <c r="L28" s="38"/>
      <c r="M28" s="38"/>
      <c r="N28" s="38"/>
      <c r="O28" s="38"/>
      <c r="P28" s="38"/>
      <c r="Q28" s="9"/>
      <c r="R28" s="9"/>
    </row>
    <row r="29" spans="2:18" x14ac:dyDescent="0.25">
      <c r="B29" s="3"/>
      <c r="C29" s="40">
        <v>23</v>
      </c>
      <c r="D29" s="26"/>
      <c r="E29" s="65">
        <f t="shared" si="0"/>
        <v>5</v>
      </c>
      <c r="F29" s="50">
        <v>5</v>
      </c>
      <c r="G29" s="37"/>
      <c r="H29" s="38"/>
      <c r="I29" s="38"/>
      <c r="J29" s="38"/>
      <c r="K29" s="38"/>
      <c r="L29" s="38"/>
      <c r="M29" s="38"/>
      <c r="N29" s="38"/>
      <c r="O29" s="38"/>
      <c r="P29" s="38"/>
      <c r="Q29" s="9"/>
      <c r="R29" s="9"/>
    </row>
    <row r="30" spans="2:18" x14ac:dyDescent="0.25">
      <c r="B30" s="3"/>
      <c r="C30" s="40">
        <v>24</v>
      </c>
      <c r="D30" s="26"/>
      <c r="E30" s="65">
        <f t="shared" si="0"/>
        <v>5</v>
      </c>
      <c r="F30" s="50">
        <v>5</v>
      </c>
      <c r="G30" s="37"/>
      <c r="H30" s="38"/>
      <c r="I30" s="38"/>
      <c r="J30" s="38"/>
      <c r="K30" s="38"/>
      <c r="L30" s="38"/>
      <c r="M30" s="38"/>
      <c r="N30" s="38"/>
      <c r="O30" s="38"/>
      <c r="P30" s="38"/>
      <c r="Q30" s="9"/>
      <c r="R30" s="9"/>
    </row>
    <row r="31" spans="2:18" x14ac:dyDescent="0.25">
      <c r="B31" s="3"/>
      <c r="C31" s="40">
        <v>25</v>
      </c>
      <c r="D31" s="26"/>
      <c r="E31" s="65">
        <f t="shared" si="0"/>
        <v>5</v>
      </c>
      <c r="F31" s="50">
        <v>5</v>
      </c>
      <c r="G31" s="37"/>
      <c r="H31" s="38"/>
      <c r="I31" s="38"/>
      <c r="J31" s="38"/>
      <c r="K31" s="38"/>
      <c r="L31" s="38"/>
      <c r="M31" s="38"/>
      <c r="N31" s="38"/>
      <c r="O31" s="38"/>
      <c r="P31" s="38"/>
      <c r="Q31" s="9"/>
      <c r="R31" s="9"/>
    </row>
    <row r="32" spans="2:18" x14ac:dyDescent="0.25">
      <c r="B32" s="3"/>
      <c r="C32" s="40">
        <v>26</v>
      </c>
      <c r="D32" s="26"/>
      <c r="E32" s="65">
        <f t="shared" si="0"/>
        <v>5</v>
      </c>
      <c r="F32" s="50">
        <v>5</v>
      </c>
      <c r="G32" s="37"/>
      <c r="H32" s="38"/>
      <c r="I32" s="38"/>
      <c r="J32" s="38"/>
      <c r="K32" s="38"/>
      <c r="L32" s="38"/>
      <c r="M32" s="38"/>
      <c r="N32" s="38"/>
      <c r="O32" s="38"/>
      <c r="P32" s="38"/>
      <c r="Q32" s="9"/>
      <c r="R32" s="9"/>
    </row>
    <row r="33" spans="2:18" x14ac:dyDescent="0.25">
      <c r="B33" s="3"/>
      <c r="C33" s="40">
        <v>27</v>
      </c>
      <c r="D33" s="26"/>
      <c r="E33" s="65">
        <f t="shared" si="0"/>
        <v>5</v>
      </c>
      <c r="F33" s="50">
        <v>5</v>
      </c>
      <c r="G33" s="37"/>
      <c r="H33" s="38"/>
      <c r="I33" s="38"/>
      <c r="J33" s="38"/>
      <c r="K33" s="38"/>
      <c r="L33" s="38"/>
      <c r="M33" s="38"/>
      <c r="N33" s="38"/>
      <c r="O33" s="38"/>
      <c r="P33" s="38"/>
      <c r="Q33" s="9"/>
      <c r="R33" s="9"/>
    </row>
    <row r="34" spans="2:18" x14ac:dyDescent="0.25">
      <c r="B34" s="3"/>
      <c r="C34" s="40">
        <v>28</v>
      </c>
      <c r="D34" s="26"/>
      <c r="E34" s="65">
        <f t="shared" si="0"/>
        <v>5</v>
      </c>
      <c r="F34" s="50">
        <v>5</v>
      </c>
      <c r="G34" s="37"/>
      <c r="H34" s="38"/>
      <c r="I34" s="38"/>
      <c r="J34" s="38"/>
      <c r="K34" s="38"/>
      <c r="L34" s="38"/>
      <c r="M34" s="38"/>
      <c r="N34" s="38"/>
      <c r="O34" s="38"/>
      <c r="P34" s="38"/>
      <c r="Q34" s="9"/>
      <c r="R34" s="9"/>
    </row>
    <row r="35" spans="2:18" x14ac:dyDescent="0.25">
      <c r="B35" s="3"/>
      <c r="C35" s="40">
        <v>29</v>
      </c>
      <c r="D35" s="26"/>
      <c r="E35" s="65">
        <f t="shared" si="0"/>
        <v>5</v>
      </c>
      <c r="F35" s="50">
        <v>5</v>
      </c>
      <c r="G35" s="37"/>
      <c r="H35" s="38"/>
      <c r="I35" s="38"/>
      <c r="J35" s="38"/>
      <c r="K35" s="38"/>
      <c r="L35" s="38"/>
      <c r="M35" s="38"/>
      <c r="N35" s="38"/>
      <c r="O35" s="38"/>
      <c r="P35" s="38"/>
      <c r="Q35" s="9"/>
      <c r="R35" s="9"/>
    </row>
    <row r="36" spans="2:18" x14ac:dyDescent="0.25">
      <c r="B36" s="3"/>
      <c r="C36" s="40">
        <v>30</v>
      </c>
      <c r="D36" s="26"/>
      <c r="E36" s="65">
        <f t="shared" si="0"/>
        <v>0</v>
      </c>
      <c r="F36" s="50"/>
      <c r="G36" s="37"/>
      <c r="H36" s="38"/>
      <c r="I36" s="38"/>
      <c r="J36" s="38"/>
      <c r="K36" s="38"/>
      <c r="L36" s="38"/>
      <c r="M36" s="38"/>
      <c r="N36" s="38"/>
      <c r="O36" s="38"/>
      <c r="P36" s="38"/>
      <c r="Q36" s="9"/>
      <c r="R36" s="9"/>
    </row>
    <row r="37" spans="2:18" x14ac:dyDescent="0.25">
      <c r="B37" s="3"/>
      <c r="C37" s="22"/>
      <c r="D37" s="25"/>
    </row>
    <row r="38" spans="2:18" x14ac:dyDescent="0.25">
      <c r="B38" s="3"/>
      <c r="C38" s="22"/>
      <c r="D38" s="25"/>
    </row>
    <row r="39" spans="2:18" ht="15" x14ac:dyDescent="0.25">
      <c r="B39" s="3"/>
      <c r="C39" s="102" t="s">
        <v>79</v>
      </c>
      <c r="D39" s="103"/>
      <c r="E39" s="104"/>
      <c r="F39" s="120" t="s">
        <v>16</v>
      </c>
      <c r="G39" s="120"/>
      <c r="H39" s="120" t="s">
        <v>12</v>
      </c>
      <c r="I39" s="120"/>
      <c r="J39" s="120" t="s">
        <v>13</v>
      </c>
      <c r="K39" s="120"/>
      <c r="L39" s="120" t="s">
        <v>14</v>
      </c>
      <c r="M39" s="120"/>
      <c r="N39" s="120" t="s">
        <v>15</v>
      </c>
      <c r="O39" s="120"/>
      <c r="P39" s="120" t="s">
        <v>280</v>
      </c>
      <c r="Q39" s="120"/>
      <c r="R39" s="121"/>
    </row>
    <row r="40" spans="2:18" ht="15" x14ac:dyDescent="0.25">
      <c r="B40" s="41"/>
      <c r="C40" s="111" t="s">
        <v>3</v>
      </c>
      <c r="D40" s="122" t="s">
        <v>17</v>
      </c>
      <c r="E40" s="105" t="s">
        <v>4</v>
      </c>
      <c r="F40" s="105" t="s">
        <v>0</v>
      </c>
      <c r="G40" s="111" t="s">
        <v>1</v>
      </c>
      <c r="H40" s="105" t="s">
        <v>0</v>
      </c>
      <c r="I40" s="122" t="s">
        <v>1</v>
      </c>
      <c r="J40" s="105" t="s">
        <v>0</v>
      </c>
      <c r="K40" s="122" t="s">
        <v>1</v>
      </c>
      <c r="L40" s="105" t="s">
        <v>0</v>
      </c>
      <c r="M40" s="122" t="s">
        <v>1</v>
      </c>
      <c r="N40" s="105" t="s">
        <v>0</v>
      </c>
      <c r="O40" s="122" t="s">
        <v>1</v>
      </c>
      <c r="P40" s="105" t="s">
        <v>0</v>
      </c>
      <c r="Q40" s="122" t="s">
        <v>1</v>
      </c>
      <c r="R40" s="111" t="s">
        <v>278</v>
      </c>
    </row>
    <row r="41" spans="2:18" x14ac:dyDescent="0.25">
      <c r="B41" s="3"/>
      <c r="C41" s="45">
        <v>1</v>
      </c>
      <c r="D41" s="46" t="s">
        <v>98</v>
      </c>
      <c r="E41" s="57">
        <f>SUM(F41:P41)</f>
        <v>40</v>
      </c>
      <c r="F41" s="43">
        <v>5</v>
      </c>
      <c r="G41" s="43">
        <v>35</v>
      </c>
      <c r="H41" s="42"/>
      <c r="I41" s="42"/>
      <c r="J41" s="42"/>
      <c r="K41" s="42"/>
      <c r="L41" s="42"/>
      <c r="M41" s="42"/>
      <c r="N41" s="42"/>
      <c r="O41" s="42"/>
      <c r="P41" s="42"/>
      <c r="Q41" s="7"/>
      <c r="R41" s="7"/>
    </row>
    <row r="42" spans="2:18" x14ac:dyDescent="0.25">
      <c r="B42" s="3"/>
      <c r="C42" s="45">
        <v>2</v>
      </c>
      <c r="D42" s="46" t="s">
        <v>99</v>
      </c>
      <c r="E42" s="57">
        <f t="shared" ref="E42:E71" si="1">SUM(F42:P42)</f>
        <v>35</v>
      </c>
      <c r="F42" s="43">
        <v>5</v>
      </c>
      <c r="G42" s="43">
        <v>30</v>
      </c>
      <c r="H42" s="42"/>
      <c r="I42" s="42"/>
      <c r="J42" s="42"/>
      <c r="K42" s="42"/>
      <c r="L42" s="42"/>
      <c r="M42" s="42"/>
      <c r="N42" s="42"/>
      <c r="O42" s="42"/>
      <c r="P42" s="42"/>
      <c r="Q42" s="7"/>
      <c r="R42" s="7"/>
    </row>
    <row r="43" spans="2:18" x14ac:dyDescent="0.25">
      <c r="B43" s="3"/>
      <c r="C43" s="45">
        <v>3</v>
      </c>
      <c r="D43" s="30" t="s">
        <v>100</v>
      </c>
      <c r="E43" s="57">
        <f t="shared" si="1"/>
        <v>31</v>
      </c>
      <c r="F43" s="43">
        <v>5</v>
      </c>
      <c r="G43" s="43">
        <v>26</v>
      </c>
      <c r="H43" s="42"/>
      <c r="I43" s="42"/>
      <c r="J43" s="42"/>
      <c r="K43" s="42"/>
      <c r="L43" s="42"/>
      <c r="M43" s="42"/>
      <c r="N43" s="42"/>
      <c r="O43" s="42"/>
      <c r="P43" s="42"/>
      <c r="Q43" s="7"/>
      <c r="R43" s="7"/>
    </row>
    <row r="44" spans="2:18" x14ac:dyDescent="0.25">
      <c r="B44" s="3"/>
      <c r="C44" s="45">
        <v>4</v>
      </c>
      <c r="D44" s="30" t="s">
        <v>101</v>
      </c>
      <c r="E44" s="57">
        <f t="shared" si="1"/>
        <v>28</v>
      </c>
      <c r="F44" s="43">
        <v>5</v>
      </c>
      <c r="G44" s="43">
        <v>23</v>
      </c>
      <c r="H44" s="42"/>
      <c r="I44" s="42"/>
      <c r="J44" s="42"/>
      <c r="K44" s="42"/>
      <c r="L44" s="42"/>
      <c r="M44" s="42"/>
      <c r="N44" s="42"/>
      <c r="O44" s="42"/>
      <c r="P44" s="42"/>
      <c r="Q44" s="7"/>
      <c r="R44" s="7"/>
    </row>
    <row r="45" spans="2:18" x14ac:dyDescent="0.25">
      <c r="B45" s="3"/>
      <c r="C45" s="45">
        <v>5</v>
      </c>
      <c r="D45" s="30" t="s">
        <v>102</v>
      </c>
      <c r="E45" s="57">
        <f t="shared" si="1"/>
        <v>26</v>
      </c>
      <c r="F45" s="43">
        <v>5</v>
      </c>
      <c r="G45" s="43">
        <v>21</v>
      </c>
      <c r="H45" s="42"/>
      <c r="I45" s="42"/>
      <c r="J45" s="42"/>
      <c r="K45" s="42"/>
      <c r="L45" s="42"/>
      <c r="M45" s="42"/>
      <c r="N45" s="42"/>
      <c r="O45" s="42"/>
      <c r="P45" s="42"/>
      <c r="Q45" s="7"/>
      <c r="R45" s="7"/>
    </row>
    <row r="46" spans="2:18" x14ac:dyDescent="0.25">
      <c r="B46" s="3"/>
      <c r="C46" s="45">
        <v>6</v>
      </c>
      <c r="D46" s="30" t="s">
        <v>103</v>
      </c>
      <c r="E46" s="57">
        <f t="shared" si="1"/>
        <v>25</v>
      </c>
      <c r="F46" s="43">
        <v>5</v>
      </c>
      <c r="G46" s="43">
        <v>20</v>
      </c>
      <c r="H46" s="42"/>
      <c r="I46" s="42"/>
      <c r="J46" s="42"/>
      <c r="K46" s="42"/>
      <c r="L46" s="42"/>
      <c r="M46" s="42"/>
      <c r="N46" s="42"/>
      <c r="O46" s="42"/>
      <c r="P46" s="42"/>
      <c r="Q46" s="7"/>
      <c r="R46" s="7"/>
    </row>
    <row r="47" spans="2:18" x14ac:dyDescent="0.25">
      <c r="B47" s="3"/>
      <c r="C47" s="45">
        <v>7</v>
      </c>
      <c r="D47" s="30" t="s">
        <v>104</v>
      </c>
      <c r="E47" s="57">
        <f t="shared" si="1"/>
        <v>24</v>
      </c>
      <c r="F47" s="43">
        <v>5</v>
      </c>
      <c r="G47" s="43">
        <v>19</v>
      </c>
      <c r="H47" s="42"/>
      <c r="I47" s="42"/>
      <c r="J47" s="42"/>
      <c r="K47" s="42"/>
      <c r="L47" s="42"/>
      <c r="M47" s="42"/>
      <c r="N47" s="42"/>
      <c r="O47" s="42"/>
      <c r="P47" s="42"/>
      <c r="Q47" s="7"/>
      <c r="R47" s="7"/>
    </row>
    <row r="48" spans="2:18" x14ac:dyDescent="0.25">
      <c r="B48" s="3"/>
      <c r="C48" s="45">
        <v>8</v>
      </c>
      <c r="D48" s="30" t="s">
        <v>105</v>
      </c>
      <c r="E48" s="57">
        <f t="shared" si="1"/>
        <v>23</v>
      </c>
      <c r="F48" s="43">
        <v>5</v>
      </c>
      <c r="G48" s="43">
        <v>18</v>
      </c>
      <c r="H48" s="42"/>
      <c r="I48" s="42"/>
      <c r="J48" s="42"/>
      <c r="K48" s="42"/>
      <c r="L48" s="42"/>
      <c r="M48" s="42"/>
      <c r="N48" s="42"/>
      <c r="O48" s="42"/>
      <c r="P48" s="42"/>
      <c r="Q48" s="7"/>
      <c r="R48" s="7"/>
    </row>
    <row r="49" spans="2:18" x14ac:dyDescent="0.25">
      <c r="B49" s="3"/>
      <c r="C49" s="45">
        <v>9</v>
      </c>
      <c r="D49" s="30" t="s">
        <v>60</v>
      </c>
      <c r="E49" s="57">
        <f t="shared" si="1"/>
        <v>22</v>
      </c>
      <c r="F49" s="43">
        <v>5</v>
      </c>
      <c r="G49" s="43">
        <v>17</v>
      </c>
      <c r="H49" s="42"/>
      <c r="I49" s="42"/>
      <c r="J49" s="42"/>
      <c r="K49" s="42"/>
      <c r="L49" s="42"/>
      <c r="M49" s="42"/>
      <c r="N49" s="42"/>
      <c r="O49" s="42"/>
      <c r="P49" s="42"/>
      <c r="Q49" s="7"/>
      <c r="R49" s="7"/>
    </row>
    <row r="50" spans="2:18" x14ac:dyDescent="0.25">
      <c r="B50" s="3"/>
      <c r="C50" s="45">
        <v>10</v>
      </c>
      <c r="D50" s="30" t="s">
        <v>106</v>
      </c>
      <c r="E50" s="57">
        <f t="shared" si="1"/>
        <v>21</v>
      </c>
      <c r="F50" s="43">
        <v>5</v>
      </c>
      <c r="G50" s="43">
        <v>16</v>
      </c>
      <c r="H50" s="42"/>
      <c r="I50" s="42"/>
      <c r="J50" s="42"/>
      <c r="K50" s="42"/>
      <c r="L50" s="42"/>
      <c r="M50" s="42"/>
      <c r="N50" s="42"/>
      <c r="O50" s="42"/>
      <c r="P50" s="42"/>
      <c r="Q50" s="7"/>
      <c r="R50" s="7"/>
    </row>
    <row r="51" spans="2:18" x14ac:dyDescent="0.25">
      <c r="B51" s="3"/>
      <c r="C51" s="45">
        <v>11</v>
      </c>
      <c r="D51" s="30" t="s">
        <v>107</v>
      </c>
      <c r="E51" s="57">
        <f t="shared" si="1"/>
        <v>20</v>
      </c>
      <c r="F51" s="43">
        <v>5</v>
      </c>
      <c r="G51" s="43">
        <v>15</v>
      </c>
      <c r="H51" s="42"/>
      <c r="I51" s="42"/>
      <c r="J51" s="42"/>
      <c r="K51" s="42"/>
      <c r="L51" s="42"/>
      <c r="M51" s="42"/>
      <c r="N51" s="42"/>
      <c r="O51" s="42"/>
      <c r="P51" s="42"/>
      <c r="Q51" s="7"/>
      <c r="R51" s="7"/>
    </row>
    <row r="52" spans="2:18" x14ac:dyDescent="0.25">
      <c r="B52" s="3"/>
      <c r="C52" s="45">
        <v>12</v>
      </c>
      <c r="D52" s="30" t="s">
        <v>108</v>
      </c>
      <c r="E52" s="57">
        <f t="shared" si="1"/>
        <v>19</v>
      </c>
      <c r="F52" s="43">
        <v>5</v>
      </c>
      <c r="G52" s="43">
        <v>14</v>
      </c>
      <c r="H52" s="42"/>
      <c r="I52" s="42"/>
      <c r="J52" s="42"/>
      <c r="K52" s="42"/>
      <c r="L52" s="42"/>
      <c r="M52" s="42"/>
      <c r="N52" s="42"/>
      <c r="O52" s="42"/>
      <c r="P52" s="42"/>
      <c r="Q52" s="7"/>
      <c r="R52" s="7"/>
    </row>
    <row r="53" spans="2:18" x14ac:dyDescent="0.25">
      <c r="B53" s="3"/>
      <c r="C53" s="45">
        <v>13</v>
      </c>
      <c r="D53" s="30" t="s">
        <v>109</v>
      </c>
      <c r="E53" s="57">
        <f t="shared" si="1"/>
        <v>18</v>
      </c>
      <c r="F53" s="43">
        <v>5</v>
      </c>
      <c r="G53" s="43">
        <v>13</v>
      </c>
      <c r="H53" s="42"/>
      <c r="I53" s="42"/>
      <c r="J53" s="42"/>
      <c r="K53" s="42"/>
      <c r="L53" s="42"/>
      <c r="M53" s="42"/>
      <c r="N53" s="42"/>
      <c r="O53" s="42"/>
      <c r="P53" s="42"/>
      <c r="Q53" s="7"/>
      <c r="R53" s="7"/>
    </row>
    <row r="54" spans="2:18" x14ac:dyDescent="0.25">
      <c r="B54" s="3"/>
      <c r="C54" s="45">
        <v>14</v>
      </c>
      <c r="D54" s="30" t="s">
        <v>110</v>
      </c>
      <c r="E54" s="57">
        <f t="shared" si="1"/>
        <v>17</v>
      </c>
      <c r="F54" s="43">
        <v>5</v>
      </c>
      <c r="G54" s="43">
        <v>12</v>
      </c>
      <c r="H54" s="42"/>
      <c r="I54" s="42"/>
      <c r="J54" s="42"/>
      <c r="K54" s="42"/>
      <c r="L54" s="42"/>
      <c r="M54" s="42"/>
      <c r="N54" s="42"/>
      <c r="O54" s="42"/>
      <c r="P54" s="42"/>
      <c r="Q54" s="7"/>
      <c r="R54" s="7"/>
    </row>
    <row r="55" spans="2:18" x14ac:dyDescent="0.25">
      <c r="B55" s="3"/>
      <c r="C55" s="45">
        <v>15</v>
      </c>
      <c r="D55" s="30" t="s">
        <v>111</v>
      </c>
      <c r="E55" s="57">
        <f t="shared" si="1"/>
        <v>16</v>
      </c>
      <c r="F55" s="43">
        <v>5</v>
      </c>
      <c r="G55" s="43">
        <v>11</v>
      </c>
      <c r="H55" s="42"/>
      <c r="I55" s="42"/>
      <c r="J55" s="42"/>
      <c r="K55" s="42"/>
      <c r="L55" s="42"/>
      <c r="M55" s="42"/>
      <c r="N55" s="42"/>
      <c r="O55" s="42"/>
      <c r="P55" s="42"/>
      <c r="Q55" s="7"/>
      <c r="R55" s="7"/>
    </row>
    <row r="56" spans="2:18" x14ac:dyDescent="0.25">
      <c r="B56" s="3"/>
      <c r="C56" s="45">
        <v>16</v>
      </c>
      <c r="D56" s="30" t="s">
        <v>112</v>
      </c>
      <c r="E56" s="57">
        <f t="shared" si="1"/>
        <v>15</v>
      </c>
      <c r="F56" s="43">
        <v>5</v>
      </c>
      <c r="G56" s="43">
        <v>10</v>
      </c>
      <c r="H56" s="42"/>
      <c r="I56" s="42"/>
      <c r="J56" s="42"/>
      <c r="K56" s="42"/>
      <c r="L56" s="42"/>
      <c r="M56" s="42"/>
      <c r="N56" s="42"/>
      <c r="O56" s="42"/>
      <c r="P56" s="42"/>
      <c r="Q56" s="7"/>
      <c r="R56" s="7"/>
    </row>
    <row r="57" spans="2:18" x14ac:dyDescent="0.25">
      <c r="B57" s="3"/>
      <c r="C57" s="45">
        <v>17</v>
      </c>
      <c r="D57" s="30" t="s">
        <v>113</v>
      </c>
      <c r="E57" s="57">
        <f t="shared" si="1"/>
        <v>14</v>
      </c>
      <c r="F57" s="43">
        <v>5</v>
      </c>
      <c r="G57" s="43">
        <v>9</v>
      </c>
      <c r="H57" s="42"/>
      <c r="I57" s="42"/>
      <c r="J57" s="42"/>
      <c r="K57" s="42"/>
      <c r="L57" s="42"/>
      <c r="M57" s="42"/>
      <c r="N57" s="42"/>
      <c r="O57" s="42"/>
      <c r="P57" s="42"/>
      <c r="Q57" s="7"/>
      <c r="R57" s="7"/>
    </row>
    <row r="58" spans="2:18" x14ac:dyDescent="0.25">
      <c r="B58" s="3"/>
      <c r="C58" s="45">
        <v>18</v>
      </c>
      <c r="D58" s="30" t="s">
        <v>114</v>
      </c>
      <c r="E58" s="57">
        <f t="shared" si="1"/>
        <v>13</v>
      </c>
      <c r="F58" s="43">
        <v>5</v>
      </c>
      <c r="G58" s="43">
        <v>8</v>
      </c>
      <c r="H58" s="42"/>
      <c r="I58" s="42"/>
      <c r="J58" s="42"/>
      <c r="K58" s="42"/>
      <c r="L58" s="42"/>
      <c r="M58" s="42"/>
      <c r="N58" s="42"/>
      <c r="O58" s="42"/>
      <c r="P58" s="42"/>
      <c r="Q58" s="7"/>
      <c r="R58" s="7"/>
    </row>
    <row r="59" spans="2:18" x14ac:dyDescent="0.25">
      <c r="B59" s="3"/>
      <c r="C59" s="45">
        <v>19</v>
      </c>
      <c r="D59" s="30" t="s">
        <v>115</v>
      </c>
      <c r="E59" s="57">
        <f t="shared" si="1"/>
        <v>12</v>
      </c>
      <c r="F59" s="43">
        <v>5</v>
      </c>
      <c r="G59" s="43">
        <v>7</v>
      </c>
      <c r="H59" s="42"/>
      <c r="I59" s="42"/>
      <c r="J59" s="42"/>
      <c r="K59" s="42"/>
      <c r="L59" s="42"/>
      <c r="M59" s="42"/>
      <c r="N59" s="42"/>
      <c r="O59" s="42"/>
      <c r="P59" s="42"/>
      <c r="Q59" s="7"/>
      <c r="R59" s="7"/>
    </row>
    <row r="60" spans="2:18" x14ac:dyDescent="0.25">
      <c r="B60" s="3"/>
      <c r="C60" s="45">
        <v>20</v>
      </c>
      <c r="D60" s="30" t="s">
        <v>116</v>
      </c>
      <c r="E60" s="57">
        <f t="shared" si="1"/>
        <v>11</v>
      </c>
      <c r="F60" s="43">
        <v>5</v>
      </c>
      <c r="G60" s="43">
        <v>6</v>
      </c>
      <c r="H60" s="42"/>
      <c r="I60" s="42"/>
      <c r="J60" s="42"/>
      <c r="K60" s="42"/>
      <c r="L60" s="42"/>
      <c r="M60" s="42"/>
      <c r="N60" s="42"/>
      <c r="O60" s="42"/>
      <c r="P60" s="42"/>
      <c r="Q60" s="7"/>
      <c r="R60" s="7"/>
    </row>
    <row r="61" spans="2:18" x14ac:dyDescent="0.25">
      <c r="B61" s="3"/>
      <c r="C61" s="45">
        <v>21</v>
      </c>
      <c r="D61" s="30" t="s">
        <v>117</v>
      </c>
      <c r="E61" s="57">
        <f t="shared" si="1"/>
        <v>5</v>
      </c>
      <c r="F61" s="43">
        <v>5</v>
      </c>
      <c r="G61" s="43"/>
      <c r="H61" s="42"/>
      <c r="I61" s="42"/>
      <c r="J61" s="42"/>
      <c r="K61" s="42"/>
      <c r="L61" s="42"/>
      <c r="M61" s="42"/>
      <c r="N61" s="42"/>
      <c r="O61" s="42"/>
      <c r="P61" s="42"/>
      <c r="Q61" s="7"/>
      <c r="R61" s="7"/>
    </row>
    <row r="62" spans="2:18" x14ac:dyDescent="0.25">
      <c r="B62" s="3"/>
      <c r="C62" s="45">
        <v>22</v>
      </c>
      <c r="D62" s="30" t="s">
        <v>118</v>
      </c>
      <c r="E62" s="57">
        <f t="shared" si="1"/>
        <v>5</v>
      </c>
      <c r="F62" s="43">
        <v>5</v>
      </c>
      <c r="G62" s="43"/>
      <c r="H62" s="42"/>
      <c r="I62" s="42"/>
      <c r="J62" s="42"/>
      <c r="K62" s="42"/>
      <c r="L62" s="42"/>
      <c r="M62" s="42"/>
      <c r="N62" s="42"/>
      <c r="O62" s="42"/>
      <c r="P62" s="42"/>
      <c r="Q62" s="7"/>
      <c r="R62" s="7"/>
    </row>
    <row r="63" spans="2:18" x14ac:dyDescent="0.25">
      <c r="B63" s="3"/>
      <c r="C63" s="45">
        <v>23</v>
      </c>
      <c r="D63" s="30" t="s">
        <v>119</v>
      </c>
      <c r="E63" s="57">
        <f t="shared" si="1"/>
        <v>5</v>
      </c>
      <c r="F63" s="43">
        <v>5</v>
      </c>
      <c r="G63" s="43"/>
      <c r="H63" s="42"/>
      <c r="I63" s="42"/>
      <c r="J63" s="42"/>
      <c r="K63" s="42"/>
      <c r="L63" s="42"/>
      <c r="M63" s="42"/>
      <c r="N63" s="42"/>
      <c r="O63" s="42"/>
      <c r="P63" s="42"/>
      <c r="Q63" s="7"/>
      <c r="R63" s="7"/>
    </row>
    <row r="64" spans="2:18" x14ac:dyDescent="0.25">
      <c r="B64" s="3"/>
      <c r="C64" s="45">
        <v>24</v>
      </c>
      <c r="D64" s="30" t="s">
        <v>120</v>
      </c>
      <c r="E64" s="57">
        <f t="shared" si="1"/>
        <v>5</v>
      </c>
      <c r="F64" s="43">
        <v>5</v>
      </c>
      <c r="G64" s="43"/>
      <c r="H64" s="42"/>
      <c r="I64" s="42"/>
      <c r="J64" s="42"/>
      <c r="K64" s="42"/>
      <c r="L64" s="42"/>
      <c r="M64" s="42"/>
      <c r="N64" s="42"/>
      <c r="O64" s="42"/>
      <c r="P64" s="42"/>
      <c r="Q64" s="7"/>
      <c r="R64" s="7"/>
    </row>
    <row r="65" spans="2:18" x14ac:dyDescent="0.25">
      <c r="B65" s="3"/>
      <c r="C65" s="45">
        <v>25</v>
      </c>
      <c r="D65" s="30" t="s">
        <v>121</v>
      </c>
      <c r="E65" s="57">
        <f t="shared" si="1"/>
        <v>5</v>
      </c>
      <c r="F65" s="43">
        <v>5</v>
      </c>
      <c r="G65" s="43"/>
      <c r="H65" s="42"/>
      <c r="I65" s="42"/>
      <c r="J65" s="42"/>
      <c r="K65" s="42"/>
      <c r="L65" s="42"/>
      <c r="M65" s="42"/>
      <c r="N65" s="42"/>
      <c r="O65" s="42"/>
      <c r="P65" s="42"/>
      <c r="Q65" s="7"/>
      <c r="R65" s="7"/>
    </row>
    <row r="66" spans="2:18" x14ac:dyDescent="0.25">
      <c r="B66" s="3"/>
      <c r="C66" s="45">
        <v>26</v>
      </c>
      <c r="D66" s="30" t="s">
        <v>122</v>
      </c>
      <c r="E66" s="57">
        <f t="shared" si="1"/>
        <v>5</v>
      </c>
      <c r="F66" s="43">
        <v>5</v>
      </c>
      <c r="G66" s="43"/>
      <c r="H66" s="42"/>
      <c r="I66" s="42"/>
      <c r="J66" s="42"/>
      <c r="K66" s="42"/>
      <c r="L66" s="42"/>
      <c r="M66" s="42"/>
      <c r="N66" s="42"/>
      <c r="O66" s="42"/>
      <c r="P66" s="42"/>
      <c r="Q66" s="7"/>
      <c r="R66" s="7"/>
    </row>
    <row r="67" spans="2:18" x14ac:dyDescent="0.25">
      <c r="B67" s="3"/>
      <c r="C67" s="45">
        <v>27</v>
      </c>
      <c r="D67" s="30" t="s">
        <v>123</v>
      </c>
      <c r="E67" s="57">
        <f t="shared" si="1"/>
        <v>5</v>
      </c>
      <c r="F67" s="43">
        <v>5</v>
      </c>
      <c r="G67" s="43"/>
      <c r="H67" s="42"/>
      <c r="I67" s="42"/>
      <c r="J67" s="42"/>
      <c r="K67" s="42"/>
      <c r="L67" s="42"/>
      <c r="M67" s="42"/>
      <c r="N67" s="42"/>
      <c r="O67" s="42"/>
      <c r="P67" s="42"/>
      <c r="Q67" s="7"/>
      <c r="R67" s="7"/>
    </row>
    <row r="68" spans="2:18" x14ac:dyDescent="0.25">
      <c r="B68" s="3"/>
      <c r="C68" s="45">
        <v>28</v>
      </c>
      <c r="D68" s="30" t="s">
        <v>124</v>
      </c>
      <c r="E68" s="57">
        <f t="shared" si="1"/>
        <v>5</v>
      </c>
      <c r="F68" s="43">
        <v>5</v>
      </c>
      <c r="G68" s="43"/>
      <c r="H68" s="42"/>
      <c r="I68" s="42"/>
      <c r="J68" s="42"/>
      <c r="K68" s="42"/>
      <c r="L68" s="42"/>
      <c r="M68" s="42"/>
      <c r="N68" s="42"/>
      <c r="O68" s="42"/>
      <c r="P68" s="42"/>
      <c r="Q68" s="7"/>
      <c r="R68" s="7"/>
    </row>
    <row r="69" spans="2:18" x14ac:dyDescent="0.25">
      <c r="B69" s="3"/>
      <c r="C69" s="45">
        <v>29</v>
      </c>
      <c r="D69" s="30" t="s">
        <v>125</v>
      </c>
      <c r="E69" s="57">
        <f t="shared" si="1"/>
        <v>5</v>
      </c>
      <c r="F69" s="43">
        <v>5</v>
      </c>
      <c r="G69" s="43"/>
      <c r="H69" s="42"/>
      <c r="I69" s="42"/>
      <c r="J69" s="42"/>
      <c r="K69" s="42"/>
      <c r="L69" s="42"/>
      <c r="M69" s="42"/>
      <c r="N69" s="42"/>
      <c r="O69" s="42"/>
      <c r="P69" s="42"/>
      <c r="Q69" s="7"/>
      <c r="R69" s="7"/>
    </row>
    <row r="70" spans="2:18" x14ac:dyDescent="0.25">
      <c r="B70" s="3"/>
      <c r="C70" s="45">
        <v>30</v>
      </c>
      <c r="D70" s="30" t="s">
        <v>126</v>
      </c>
      <c r="E70" s="57">
        <f t="shared" si="1"/>
        <v>5</v>
      </c>
      <c r="F70" s="43">
        <v>5</v>
      </c>
      <c r="G70" s="43"/>
      <c r="H70" s="42"/>
      <c r="I70" s="42"/>
      <c r="J70" s="42"/>
      <c r="K70" s="42"/>
      <c r="L70" s="42"/>
      <c r="M70" s="42"/>
      <c r="N70" s="42"/>
      <c r="O70" s="42"/>
      <c r="P70" s="42"/>
      <c r="Q70" s="7"/>
      <c r="R70" s="7"/>
    </row>
    <row r="71" spans="2:18" x14ac:dyDescent="0.25">
      <c r="B71" s="3"/>
      <c r="C71" s="45">
        <v>31</v>
      </c>
      <c r="D71" s="30" t="s">
        <v>127</v>
      </c>
      <c r="E71" s="57">
        <f t="shared" si="1"/>
        <v>5</v>
      </c>
      <c r="F71" s="43">
        <v>5</v>
      </c>
      <c r="G71" s="43"/>
      <c r="H71" s="42"/>
      <c r="I71" s="42"/>
      <c r="J71" s="42"/>
      <c r="K71" s="42"/>
      <c r="L71" s="42"/>
      <c r="M71" s="42"/>
      <c r="N71" s="42"/>
      <c r="O71" s="42"/>
      <c r="P71" s="42"/>
      <c r="Q71" s="7"/>
      <c r="R71" s="7"/>
    </row>
    <row r="72" spans="2:18" x14ac:dyDescent="0.25">
      <c r="B72" s="3"/>
      <c r="C72" s="22"/>
      <c r="D72" s="23"/>
    </row>
    <row r="73" spans="2:18" ht="15" x14ac:dyDescent="0.25">
      <c r="B73" s="3"/>
      <c r="C73" s="99" t="s">
        <v>80</v>
      </c>
      <c r="D73" s="100"/>
      <c r="E73" s="110"/>
      <c r="F73" s="115" t="s">
        <v>16</v>
      </c>
      <c r="G73" s="115"/>
      <c r="H73" s="115" t="s">
        <v>12</v>
      </c>
      <c r="I73" s="115"/>
      <c r="J73" s="115" t="s">
        <v>13</v>
      </c>
      <c r="K73" s="115"/>
      <c r="L73" s="115" t="s">
        <v>14</v>
      </c>
      <c r="M73" s="115"/>
      <c r="N73" s="115" t="s">
        <v>15</v>
      </c>
      <c r="O73" s="115"/>
      <c r="P73" s="125" t="s">
        <v>280</v>
      </c>
      <c r="Q73" s="126"/>
      <c r="R73" s="121"/>
    </row>
    <row r="74" spans="2:18" ht="15" x14ac:dyDescent="0.25">
      <c r="B74" s="2"/>
      <c r="C74" s="110" t="s">
        <v>3</v>
      </c>
      <c r="D74" s="123" t="s">
        <v>17</v>
      </c>
      <c r="E74" s="98" t="s">
        <v>5</v>
      </c>
      <c r="F74" s="98" t="s">
        <v>0</v>
      </c>
      <c r="G74" s="110" t="s">
        <v>1</v>
      </c>
      <c r="H74" s="98" t="s">
        <v>0</v>
      </c>
      <c r="I74" s="123" t="s">
        <v>1</v>
      </c>
      <c r="J74" s="98" t="s">
        <v>0</v>
      </c>
      <c r="K74" s="123" t="s">
        <v>1</v>
      </c>
      <c r="L74" s="98" t="s">
        <v>0</v>
      </c>
      <c r="M74" s="123" t="s">
        <v>1</v>
      </c>
      <c r="N74" s="98" t="s">
        <v>0</v>
      </c>
      <c r="O74" s="123" t="s">
        <v>1</v>
      </c>
      <c r="P74" s="98" t="s">
        <v>0</v>
      </c>
      <c r="Q74" s="123" t="s">
        <v>1</v>
      </c>
      <c r="R74" s="110" t="s">
        <v>278</v>
      </c>
    </row>
    <row r="75" spans="2:18" x14ac:dyDescent="0.25">
      <c r="B75" s="3"/>
      <c r="C75" s="40">
        <v>1</v>
      </c>
      <c r="D75" s="30" t="s">
        <v>128</v>
      </c>
      <c r="E75" s="62">
        <f>SUM(F75:P75)</f>
        <v>40</v>
      </c>
      <c r="F75" s="37">
        <v>5</v>
      </c>
      <c r="G75" s="43">
        <v>35</v>
      </c>
      <c r="H75" s="38"/>
      <c r="I75" s="38"/>
      <c r="J75" s="38"/>
      <c r="K75" s="38"/>
      <c r="L75" s="38"/>
      <c r="M75" s="38"/>
      <c r="N75" s="38"/>
      <c r="O75" s="38"/>
      <c r="P75" s="38"/>
      <c r="Q75" s="9"/>
      <c r="R75" s="9"/>
    </row>
    <row r="76" spans="2:18" x14ac:dyDescent="0.25">
      <c r="B76" s="3"/>
      <c r="C76" s="40">
        <v>2</v>
      </c>
      <c r="D76" s="30" t="s">
        <v>129</v>
      </c>
      <c r="E76" s="62">
        <f t="shared" ref="E76:E98" si="2">SUM(F76:P76)</f>
        <v>35</v>
      </c>
      <c r="F76" s="37">
        <v>5</v>
      </c>
      <c r="G76" s="43">
        <v>30</v>
      </c>
      <c r="H76" s="38"/>
      <c r="I76" s="38"/>
      <c r="J76" s="38"/>
      <c r="K76" s="38"/>
      <c r="L76" s="38"/>
      <c r="M76" s="38"/>
      <c r="N76" s="38"/>
      <c r="O76" s="38"/>
      <c r="P76" s="38"/>
      <c r="Q76" s="9"/>
      <c r="R76" s="9"/>
    </row>
    <row r="77" spans="2:18" x14ac:dyDescent="0.25">
      <c r="B77" s="3"/>
      <c r="C77" s="40">
        <v>3</v>
      </c>
      <c r="D77" s="30" t="s">
        <v>130</v>
      </c>
      <c r="E77" s="62">
        <f t="shared" si="2"/>
        <v>31</v>
      </c>
      <c r="F77" s="37">
        <v>5</v>
      </c>
      <c r="G77" s="43">
        <v>26</v>
      </c>
      <c r="H77" s="38"/>
      <c r="I77" s="38"/>
      <c r="J77" s="38"/>
      <c r="K77" s="38"/>
      <c r="L77" s="38"/>
      <c r="M77" s="38"/>
      <c r="N77" s="38"/>
      <c r="O77" s="38"/>
      <c r="P77" s="38"/>
      <c r="Q77" s="9"/>
      <c r="R77" s="9"/>
    </row>
    <row r="78" spans="2:18" x14ac:dyDescent="0.25">
      <c r="B78" s="3"/>
      <c r="C78" s="40">
        <v>4</v>
      </c>
      <c r="D78" s="30" t="s">
        <v>131</v>
      </c>
      <c r="E78" s="62">
        <f t="shared" si="2"/>
        <v>28</v>
      </c>
      <c r="F78" s="37">
        <v>5</v>
      </c>
      <c r="G78" s="43">
        <v>23</v>
      </c>
      <c r="H78" s="38"/>
      <c r="I78" s="38"/>
      <c r="J78" s="38"/>
      <c r="K78" s="38"/>
      <c r="L78" s="38"/>
      <c r="M78" s="38"/>
      <c r="N78" s="38"/>
      <c r="O78" s="38"/>
      <c r="P78" s="38"/>
      <c r="Q78" s="9"/>
      <c r="R78" s="9"/>
    </row>
    <row r="79" spans="2:18" x14ac:dyDescent="0.25">
      <c r="B79" s="3"/>
      <c r="C79" s="40">
        <v>5</v>
      </c>
      <c r="D79" s="30" t="s">
        <v>132</v>
      </c>
      <c r="E79" s="62">
        <f t="shared" si="2"/>
        <v>26</v>
      </c>
      <c r="F79" s="37">
        <v>5</v>
      </c>
      <c r="G79" s="43">
        <v>21</v>
      </c>
      <c r="H79" s="38"/>
      <c r="I79" s="38"/>
      <c r="J79" s="38"/>
      <c r="K79" s="38"/>
      <c r="L79" s="38"/>
      <c r="M79" s="38"/>
      <c r="N79" s="38"/>
      <c r="O79" s="38"/>
      <c r="P79" s="38"/>
      <c r="Q79" s="9"/>
      <c r="R79" s="9"/>
    </row>
    <row r="80" spans="2:18" x14ac:dyDescent="0.25">
      <c r="B80" s="3"/>
      <c r="C80" s="40">
        <v>6</v>
      </c>
      <c r="D80" s="30" t="s">
        <v>133</v>
      </c>
      <c r="E80" s="62">
        <f t="shared" si="2"/>
        <v>25</v>
      </c>
      <c r="F80" s="37">
        <v>5</v>
      </c>
      <c r="G80" s="43">
        <v>20</v>
      </c>
      <c r="H80" s="38"/>
      <c r="I80" s="38"/>
      <c r="J80" s="38"/>
      <c r="K80" s="38"/>
      <c r="L80" s="38"/>
      <c r="M80" s="38"/>
      <c r="N80" s="38"/>
      <c r="O80" s="38"/>
      <c r="P80" s="38"/>
      <c r="Q80" s="9"/>
      <c r="R80" s="9"/>
    </row>
    <row r="81" spans="2:18" x14ac:dyDescent="0.25">
      <c r="B81" s="3"/>
      <c r="C81" s="40">
        <v>7</v>
      </c>
      <c r="D81" s="30" t="s">
        <v>134</v>
      </c>
      <c r="E81" s="62">
        <f t="shared" si="2"/>
        <v>24</v>
      </c>
      <c r="F81" s="37">
        <v>5</v>
      </c>
      <c r="G81" s="43">
        <v>19</v>
      </c>
      <c r="H81" s="38"/>
      <c r="I81" s="38"/>
      <c r="J81" s="38"/>
      <c r="K81" s="38"/>
      <c r="L81" s="38"/>
      <c r="M81" s="38"/>
      <c r="N81" s="38"/>
      <c r="O81" s="38"/>
      <c r="P81" s="38"/>
      <c r="Q81" s="9"/>
      <c r="R81" s="9"/>
    </row>
    <row r="82" spans="2:18" x14ac:dyDescent="0.25">
      <c r="B82" s="3"/>
      <c r="C82" s="40">
        <v>8</v>
      </c>
      <c r="D82" s="30" t="s">
        <v>135</v>
      </c>
      <c r="E82" s="62">
        <f t="shared" si="2"/>
        <v>23</v>
      </c>
      <c r="F82" s="37">
        <v>5</v>
      </c>
      <c r="G82" s="43">
        <v>18</v>
      </c>
      <c r="H82" s="38"/>
      <c r="I82" s="38"/>
      <c r="J82" s="38"/>
      <c r="K82" s="38"/>
      <c r="L82" s="38"/>
      <c r="M82" s="38"/>
      <c r="N82" s="38"/>
      <c r="O82" s="38"/>
      <c r="P82" s="38"/>
      <c r="Q82" s="9"/>
      <c r="R82" s="9"/>
    </row>
    <row r="83" spans="2:18" x14ac:dyDescent="0.25">
      <c r="B83" s="3"/>
      <c r="C83" s="40">
        <v>9</v>
      </c>
      <c r="D83" s="30" t="s">
        <v>136</v>
      </c>
      <c r="E83" s="62">
        <f t="shared" si="2"/>
        <v>22</v>
      </c>
      <c r="F83" s="37">
        <v>5</v>
      </c>
      <c r="G83" s="43">
        <v>17</v>
      </c>
      <c r="H83" s="38"/>
      <c r="I83" s="38"/>
      <c r="J83" s="38"/>
      <c r="K83" s="38"/>
      <c r="L83" s="38"/>
      <c r="M83" s="38"/>
      <c r="N83" s="38"/>
      <c r="O83" s="38"/>
      <c r="P83" s="38"/>
      <c r="Q83" s="9"/>
      <c r="R83" s="9"/>
    </row>
    <row r="84" spans="2:18" x14ac:dyDescent="0.25">
      <c r="B84" s="3"/>
      <c r="C84" s="40">
        <v>10</v>
      </c>
      <c r="D84" s="30" t="s">
        <v>137</v>
      </c>
      <c r="E84" s="62">
        <f t="shared" si="2"/>
        <v>21</v>
      </c>
      <c r="F84" s="37">
        <v>5</v>
      </c>
      <c r="G84" s="43">
        <v>16</v>
      </c>
      <c r="H84" s="38"/>
      <c r="I84" s="38"/>
      <c r="J84" s="38"/>
      <c r="K84" s="38"/>
      <c r="L84" s="38"/>
      <c r="M84" s="38"/>
      <c r="N84" s="38"/>
      <c r="O84" s="38"/>
      <c r="P84" s="38"/>
      <c r="Q84" s="9"/>
      <c r="R84" s="9"/>
    </row>
    <row r="85" spans="2:18" x14ac:dyDescent="0.25">
      <c r="B85" s="3"/>
      <c r="C85" s="40">
        <v>11</v>
      </c>
      <c r="D85" s="30" t="s">
        <v>138</v>
      </c>
      <c r="E85" s="62">
        <f t="shared" si="2"/>
        <v>20</v>
      </c>
      <c r="F85" s="37">
        <v>5</v>
      </c>
      <c r="G85" s="43">
        <v>15</v>
      </c>
      <c r="H85" s="38"/>
      <c r="I85" s="38"/>
      <c r="J85" s="38"/>
      <c r="K85" s="38"/>
      <c r="L85" s="38"/>
      <c r="M85" s="38"/>
      <c r="N85" s="38"/>
      <c r="O85" s="38"/>
      <c r="P85" s="38"/>
      <c r="Q85" s="9"/>
      <c r="R85" s="9"/>
    </row>
    <row r="86" spans="2:18" x14ac:dyDescent="0.25">
      <c r="B86" s="3"/>
      <c r="C86" s="40">
        <v>12</v>
      </c>
      <c r="D86" s="30" t="s">
        <v>139</v>
      </c>
      <c r="E86" s="62">
        <f t="shared" si="2"/>
        <v>19</v>
      </c>
      <c r="F86" s="37">
        <v>5</v>
      </c>
      <c r="G86" s="43">
        <v>14</v>
      </c>
      <c r="H86" s="38"/>
      <c r="I86" s="38"/>
      <c r="J86" s="38"/>
      <c r="K86" s="38"/>
      <c r="L86" s="38"/>
      <c r="M86" s="38"/>
      <c r="N86" s="38"/>
      <c r="O86" s="38"/>
      <c r="P86" s="38"/>
      <c r="Q86" s="9"/>
      <c r="R86" s="9"/>
    </row>
    <row r="87" spans="2:18" x14ac:dyDescent="0.25">
      <c r="B87" s="3"/>
      <c r="C87" s="40">
        <v>13</v>
      </c>
      <c r="D87" s="30" t="s">
        <v>140</v>
      </c>
      <c r="E87" s="62">
        <f t="shared" si="2"/>
        <v>18</v>
      </c>
      <c r="F87" s="37">
        <v>5</v>
      </c>
      <c r="G87" s="43">
        <v>13</v>
      </c>
      <c r="H87" s="38"/>
      <c r="I87" s="38"/>
      <c r="J87" s="38"/>
      <c r="K87" s="38"/>
      <c r="L87" s="38"/>
      <c r="M87" s="38"/>
      <c r="N87" s="38"/>
      <c r="O87" s="38"/>
      <c r="P87" s="38"/>
      <c r="Q87" s="9"/>
      <c r="R87" s="9"/>
    </row>
    <row r="88" spans="2:18" x14ac:dyDescent="0.25">
      <c r="B88" s="3"/>
      <c r="C88" s="40">
        <v>14</v>
      </c>
      <c r="D88" s="30" t="s">
        <v>141</v>
      </c>
      <c r="E88" s="62">
        <f t="shared" si="2"/>
        <v>17</v>
      </c>
      <c r="F88" s="37">
        <v>5</v>
      </c>
      <c r="G88" s="43">
        <v>12</v>
      </c>
      <c r="H88" s="38"/>
      <c r="I88" s="38"/>
      <c r="J88" s="38"/>
      <c r="K88" s="38"/>
      <c r="L88" s="38"/>
      <c r="M88" s="38"/>
      <c r="N88" s="38"/>
      <c r="O88" s="38"/>
      <c r="P88" s="38"/>
      <c r="Q88" s="9"/>
      <c r="R88" s="9"/>
    </row>
    <row r="89" spans="2:18" x14ac:dyDescent="0.25">
      <c r="B89" s="3"/>
      <c r="C89" s="40">
        <v>15</v>
      </c>
      <c r="D89" s="30" t="s">
        <v>142</v>
      </c>
      <c r="E89" s="62">
        <f t="shared" si="2"/>
        <v>16</v>
      </c>
      <c r="F89" s="37">
        <v>5</v>
      </c>
      <c r="G89" s="43">
        <v>11</v>
      </c>
      <c r="H89" s="38"/>
      <c r="I89" s="38"/>
      <c r="J89" s="38"/>
      <c r="K89" s="38"/>
      <c r="L89" s="38"/>
      <c r="M89" s="38"/>
      <c r="N89" s="38"/>
      <c r="O89" s="38"/>
      <c r="P89" s="38"/>
      <c r="Q89" s="9"/>
      <c r="R89" s="9"/>
    </row>
    <row r="90" spans="2:18" x14ac:dyDescent="0.25">
      <c r="B90" s="3"/>
      <c r="C90" s="40">
        <v>16</v>
      </c>
      <c r="D90" s="30" t="s">
        <v>143</v>
      </c>
      <c r="E90" s="62">
        <f t="shared" si="2"/>
        <v>15</v>
      </c>
      <c r="F90" s="37">
        <v>5</v>
      </c>
      <c r="G90" s="43">
        <v>10</v>
      </c>
      <c r="H90" s="38"/>
      <c r="I90" s="38"/>
      <c r="J90" s="38"/>
      <c r="K90" s="38"/>
      <c r="L90" s="38"/>
      <c r="M90" s="38"/>
      <c r="N90" s="38"/>
      <c r="O90" s="38"/>
      <c r="P90" s="38"/>
      <c r="Q90" s="9"/>
      <c r="R90" s="9"/>
    </row>
    <row r="91" spans="2:18" x14ac:dyDescent="0.25">
      <c r="B91" s="3"/>
      <c r="C91" s="40">
        <v>17</v>
      </c>
      <c r="D91" s="30" t="s">
        <v>144</v>
      </c>
      <c r="E91" s="62">
        <f t="shared" si="2"/>
        <v>14</v>
      </c>
      <c r="F91" s="37">
        <v>5</v>
      </c>
      <c r="G91" s="43">
        <v>9</v>
      </c>
      <c r="H91" s="38"/>
      <c r="I91" s="38"/>
      <c r="J91" s="38"/>
      <c r="K91" s="38"/>
      <c r="L91" s="38"/>
      <c r="M91" s="38"/>
      <c r="N91" s="38"/>
      <c r="O91" s="38"/>
      <c r="P91" s="38"/>
      <c r="Q91" s="9"/>
      <c r="R91" s="9"/>
    </row>
    <row r="92" spans="2:18" x14ac:dyDescent="0.25">
      <c r="B92" s="3"/>
      <c r="C92" s="40">
        <v>18</v>
      </c>
      <c r="D92" s="30" t="s">
        <v>145</v>
      </c>
      <c r="E92" s="62">
        <f t="shared" si="2"/>
        <v>13</v>
      </c>
      <c r="F92" s="37">
        <v>5</v>
      </c>
      <c r="G92" s="43">
        <v>8</v>
      </c>
      <c r="H92" s="38"/>
      <c r="I92" s="38"/>
      <c r="J92" s="38"/>
      <c r="K92" s="38"/>
      <c r="L92" s="38"/>
      <c r="M92" s="38"/>
      <c r="N92" s="38"/>
      <c r="O92" s="38"/>
      <c r="P92" s="38"/>
      <c r="Q92" s="9"/>
      <c r="R92" s="9"/>
    </row>
    <row r="93" spans="2:18" x14ac:dyDescent="0.25">
      <c r="B93" s="3"/>
      <c r="C93" s="40">
        <v>19</v>
      </c>
      <c r="D93" s="30" t="s">
        <v>146</v>
      </c>
      <c r="E93" s="62">
        <f t="shared" si="2"/>
        <v>12</v>
      </c>
      <c r="F93" s="37">
        <v>5</v>
      </c>
      <c r="G93" s="43">
        <v>7</v>
      </c>
      <c r="H93" s="38"/>
      <c r="I93" s="38"/>
      <c r="J93" s="38"/>
      <c r="K93" s="38"/>
      <c r="L93" s="38"/>
      <c r="M93" s="38"/>
      <c r="N93" s="38"/>
      <c r="O93" s="38"/>
      <c r="P93" s="38"/>
      <c r="Q93" s="9"/>
      <c r="R93" s="9"/>
    </row>
    <row r="94" spans="2:18" x14ac:dyDescent="0.25">
      <c r="B94" s="3"/>
      <c r="C94" s="40">
        <v>20</v>
      </c>
      <c r="D94" s="30" t="s">
        <v>147</v>
      </c>
      <c r="E94" s="62">
        <f t="shared" si="2"/>
        <v>11</v>
      </c>
      <c r="F94" s="37">
        <v>5</v>
      </c>
      <c r="G94" s="43">
        <v>6</v>
      </c>
      <c r="H94" s="38"/>
      <c r="I94" s="38"/>
      <c r="J94" s="38"/>
      <c r="K94" s="38"/>
      <c r="L94" s="38"/>
      <c r="M94" s="38"/>
      <c r="N94" s="38"/>
      <c r="O94" s="38"/>
      <c r="P94" s="38"/>
      <c r="Q94" s="9"/>
      <c r="R94" s="9"/>
    </row>
    <row r="95" spans="2:18" x14ac:dyDescent="0.25">
      <c r="B95" s="3"/>
      <c r="C95" s="40">
        <v>21</v>
      </c>
      <c r="D95" s="30" t="s">
        <v>148</v>
      </c>
      <c r="E95" s="62">
        <f t="shared" si="2"/>
        <v>5</v>
      </c>
      <c r="F95" s="37">
        <v>5</v>
      </c>
      <c r="G95" s="43"/>
      <c r="H95" s="38"/>
      <c r="I95" s="38"/>
      <c r="J95" s="38"/>
      <c r="K95" s="38"/>
      <c r="L95" s="38"/>
      <c r="M95" s="38"/>
      <c r="N95" s="38"/>
      <c r="O95" s="38"/>
      <c r="P95" s="38"/>
      <c r="Q95" s="9"/>
      <c r="R95" s="9"/>
    </row>
    <row r="96" spans="2:18" x14ac:dyDescent="0.25">
      <c r="B96" s="3"/>
      <c r="C96" s="40">
        <v>22</v>
      </c>
      <c r="D96" s="30" t="s">
        <v>149</v>
      </c>
      <c r="E96" s="62">
        <f t="shared" si="2"/>
        <v>5</v>
      </c>
      <c r="F96" s="37">
        <v>5</v>
      </c>
      <c r="G96" s="43"/>
      <c r="H96" s="38"/>
      <c r="I96" s="38"/>
      <c r="J96" s="38"/>
      <c r="K96" s="38"/>
      <c r="L96" s="38"/>
      <c r="M96" s="38"/>
      <c r="N96" s="38"/>
      <c r="O96" s="38"/>
      <c r="P96" s="38"/>
      <c r="Q96" s="9"/>
      <c r="R96" s="9"/>
    </row>
    <row r="97" spans="2:18" x14ac:dyDescent="0.25">
      <c r="B97" s="3"/>
      <c r="C97" s="40">
        <v>23</v>
      </c>
      <c r="D97" s="30" t="s">
        <v>150</v>
      </c>
      <c r="E97" s="62">
        <f t="shared" si="2"/>
        <v>5</v>
      </c>
      <c r="F97" s="37">
        <v>5</v>
      </c>
      <c r="G97" s="43"/>
      <c r="H97" s="38"/>
      <c r="I97" s="38"/>
      <c r="J97" s="38"/>
      <c r="K97" s="38"/>
      <c r="L97" s="38"/>
      <c r="M97" s="38"/>
      <c r="N97" s="38"/>
      <c r="O97" s="38"/>
      <c r="P97" s="38"/>
      <c r="Q97" s="9"/>
      <c r="R97" s="9"/>
    </row>
    <row r="98" spans="2:18" x14ac:dyDescent="0.25">
      <c r="B98" s="3"/>
      <c r="C98" s="40">
        <v>24</v>
      </c>
      <c r="D98" s="30" t="s">
        <v>151</v>
      </c>
      <c r="E98" s="62">
        <f t="shared" si="2"/>
        <v>5</v>
      </c>
      <c r="F98" s="37">
        <v>5</v>
      </c>
      <c r="G98" s="43"/>
      <c r="H98" s="38"/>
      <c r="I98" s="38"/>
      <c r="J98" s="38"/>
      <c r="K98" s="38"/>
      <c r="L98" s="38"/>
      <c r="M98" s="38"/>
      <c r="N98" s="38"/>
      <c r="O98" s="38"/>
      <c r="P98" s="38"/>
      <c r="Q98" s="9"/>
      <c r="R98" s="9"/>
    </row>
    <row r="99" spans="2:18" x14ac:dyDescent="0.25">
      <c r="B99" s="3"/>
      <c r="C99" s="40">
        <v>25</v>
      </c>
      <c r="D99" s="26"/>
      <c r="E99" s="62"/>
      <c r="F99" s="37"/>
      <c r="G99" s="37"/>
      <c r="H99" s="38"/>
      <c r="I99" s="38"/>
      <c r="J99" s="38"/>
      <c r="K99" s="38"/>
      <c r="L99" s="38"/>
      <c r="M99" s="38"/>
      <c r="N99" s="38"/>
      <c r="O99" s="38"/>
      <c r="P99" s="38"/>
      <c r="Q99" s="9"/>
      <c r="R99" s="9"/>
    </row>
    <row r="100" spans="2:18" x14ac:dyDescent="0.25">
      <c r="B100" s="3"/>
      <c r="C100" s="40">
        <v>26</v>
      </c>
      <c r="D100" s="26"/>
      <c r="E100" s="62"/>
      <c r="F100" s="37"/>
      <c r="G100" s="37"/>
      <c r="H100" s="38"/>
      <c r="I100" s="38"/>
      <c r="J100" s="38"/>
      <c r="K100" s="38"/>
      <c r="L100" s="38"/>
      <c r="M100" s="38"/>
      <c r="N100" s="38"/>
      <c r="O100" s="38"/>
      <c r="P100" s="38"/>
      <c r="Q100" s="9"/>
      <c r="R100" s="9"/>
    </row>
    <row r="101" spans="2:18" x14ac:dyDescent="0.25">
      <c r="B101" s="3"/>
      <c r="C101" s="40">
        <v>27</v>
      </c>
      <c r="D101" s="26"/>
      <c r="E101" s="62"/>
      <c r="F101" s="37"/>
      <c r="G101" s="37"/>
      <c r="H101" s="38"/>
      <c r="I101" s="38"/>
      <c r="J101" s="38"/>
      <c r="K101" s="38"/>
      <c r="L101" s="38"/>
      <c r="M101" s="38"/>
      <c r="N101" s="38"/>
      <c r="O101" s="38"/>
      <c r="P101" s="38"/>
      <c r="Q101" s="9"/>
      <c r="R101" s="9"/>
    </row>
    <row r="102" spans="2:18" x14ac:dyDescent="0.25">
      <c r="B102" s="3"/>
      <c r="C102" s="40">
        <v>28</v>
      </c>
      <c r="D102" s="26"/>
      <c r="E102" s="62"/>
      <c r="F102" s="37"/>
      <c r="G102" s="37"/>
      <c r="H102" s="38"/>
      <c r="I102" s="38"/>
      <c r="J102" s="38"/>
      <c r="K102" s="38"/>
      <c r="L102" s="38"/>
      <c r="M102" s="38"/>
      <c r="N102" s="38"/>
      <c r="O102" s="38"/>
      <c r="P102" s="38"/>
      <c r="Q102" s="9"/>
      <c r="R102" s="9"/>
    </row>
    <row r="103" spans="2:18" x14ac:dyDescent="0.25">
      <c r="B103" s="3"/>
      <c r="C103" s="40">
        <v>29</v>
      </c>
      <c r="D103" s="26"/>
      <c r="E103" s="62"/>
      <c r="F103" s="37"/>
      <c r="G103" s="37"/>
      <c r="H103" s="38"/>
      <c r="I103" s="38"/>
      <c r="J103" s="38"/>
      <c r="K103" s="38"/>
      <c r="L103" s="38"/>
      <c r="M103" s="38"/>
      <c r="N103" s="38"/>
      <c r="O103" s="38"/>
      <c r="P103" s="38"/>
      <c r="Q103" s="9"/>
      <c r="R103" s="9"/>
    </row>
    <row r="104" spans="2:18" x14ac:dyDescent="0.25">
      <c r="B104" s="3"/>
      <c r="C104" s="40">
        <v>30</v>
      </c>
      <c r="D104" s="26"/>
      <c r="E104" s="62"/>
      <c r="F104" s="37"/>
      <c r="G104" s="37"/>
      <c r="H104" s="38"/>
      <c r="I104" s="38"/>
      <c r="J104" s="38"/>
      <c r="K104" s="38"/>
      <c r="L104" s="38"/>
      <c r="M104" s="38"/>
      <c r="N104" s="38"/>
      <c r="O104" s="38"/>
      <c r="P104" s="38"/>
      <c r="Q104" s="9"/>
      <c r="R104" s="9"/>
    </row>
    <row r="105" spans="2:18" x14ac:dyDescent="0.25">
      <c r="B105" s="3"/>
      <c r="C105" s="24"/>
      <c r="D105" s="24"/>
    </row>
    <row r="106" spans="2:18" ht="15" x14ac:dyDescent="0.25">
      <c r="B106" s="3"/>
      <c r="C106" s="102" t="s">
        <v>81</v>
      </c>
      <c r="D106" s="103"/>
      <c r="E106" s="104"/>
      <c r="F106" s="120" t="s">
        <v>16</v>
      </c>
      <c r="G106" s="120"/>
      <c r="H106" s="120" t="s">
        <v>12</v>
      </c>
      <c r="I106" s="120"/>
      <c r="J106" s="120" t="s">
        <v>13</v>
      </c>
      <c r="K106" s="120"/>
      <c r="L106" s="120" t="s">
        <v>14</v>
      </c>
      <c r="M106" s="120"/>
      <c r="N106" s="120" t="s">
        <v>15</v>
      </c>
      <c r="O106" s="120"/>
      <c r="P106" s="120" t="s">
        <v>280</v>
      </c>
      <c r="Q106" s="120"/>
      <c r="R106" s="121"/>
    </row>
    <row r="107" spans="2:18" ht="15" x14ac:dyDescent="0.25">
      <c r="C107" s="111" t="s">
        <v>3</v>
      </c>
      <c r="D107" s="122" t="s">
        <v>17</v>
      </c>
      <c r="E107" s="105" t="s">
        <v>4</v>
      </c>
      <c r="F107" s="105" t="s">
        <v>0</v>
      </c>
      <c r="G107" s="111" t="s">
        <v>1</v>
      </c>
      <c r="H107" s="105" t="s">
        <v>0</v>
      </c>
      <c r="I107" s="122" t="s">
        <v>1</v>
      </c>
      <c r="J107" s="105" t="s">
        <v>0</v>
      </c>
      <c r="K107" s="122" t="s">
        <v>1</v>
      </c>
      <c r="L107" s="105" t="s">
        <v>0</v>
      </c>
      <c r="M107" s="122" t="s">
        <v>1</v>
      </c>
      <c r="N107" s="105" t="s">
        <v>0</v>
      </c>
      <c r="O107" s="122" t="s">
        <v>1</v>
      </c>
      <c r="P107" s="105" t="s">
        <v>0</v>
      </c>
      <c r="Q107" s="122" t="s">
        <v>1</v>
      </c>
      <c r="R107" s="111" t="s">
        <v>278</v>
      </c>
    </row>
    <row r="108" spans="2:18" x14ac:dyDescent="0.25">
      <c r="B108" s="3"/>
      <c r="C108" s="45">
        <v>1</v>
      </c>
      <c r="D108" s="48" t="s">
        <v>152</v>
      </c>
      <c r="E108" s="57">
        <f t="shared" ref="E108:E135" si="3">SUM(F108:P108)</f>
        <v>40</v>
      </c>
      <c r="F108" s="43">
        <v>5</v>
      </c>
      <c r="G108" s="43">
        <v>35</v>
      </c>
      <c r="H108" s="42"/>
      <c r="I108" s="42"/>
      <c r="J108" s="42"/>
      <c r="K108" s="42"/>
      <c r="L108" s="42"/>
      <c r="M108" s="42"/>
      <c r="N108" s="42"/>
      <c r="O108" s="42"/>
      <c r="P108" s="42"/>
      <c r="Q108" s="7"/>
      <c r="R108" s="7"/>
    </row>
    <row r="109" spans="2:18" x14ac:dyDescent="0.25">
      <c r="B109" s="3"/>
      <c r="C109" s="45">
        <v>2</v>
      </c>
      <c r="D109" s="48" t="s">
        <v>153</v>
      </c>
      <c r="E109" s="57">
        <f t="shared" si="3"/>
        <v>35</v>
      </c>
      <c r="F109" s="43">
        <v>5</v>
      </c>
      <c r="G109" s="43">
        <v>30</v>
      </c>
      <c r="H109" s="42"/>
      <c r="I109" s="42"/>
      <c r="J109" s="42"/>
      <c r="K109" s="42"/>
      <c r="L109" s="42"/>
      <c r="M109" s="42"/>
      <c r="N109" s="42"/>
      <c r="O109" s="42"/>
      <c r="P109" s="42"/>
      <c r="Q109" s="7"/>
      <c r="R109" s="7"/>
    </row>
    <row r="110" spans="2:18" x14ac:dyDescent="0.25">
      <c r="B110" s="3"/>
      <c r="C110" s="45">
        <v>3</v>
      </c>
      <c r="D110" s="48" t="s">
        <v>154</v>
      </c>
      <c r="E110" s="57">
        <f t="shared" si="3"/>
        <v>31</v>
      </c>
      <c r="F110" s="43">
        <v>5</v>
      </c>
      <c r="G110" s="43">
        <v>26</v>
      </c>
      <c r="H110" s="42"/>
      <c r="I110" s="42"/>
      <c r="J110" s="42"/>
      <c r="K110" s="42"/>
      <c r="L110" s="42"/>
      <c r="M110" s="42"/>
      <c r="N110" s="42"/>
      <c r="O110" s="42"/>
      <c r="P110" s="42"/>
      <c r="Q110" s="7"/>
      <c r="R110" s="7"/>
    </row>
    <row r="111" spans="2:18" x14ac:dyDescent="0.25">
      <c r="B111" s="3"/>
      <c r="C111" s="45">
        <v>4</v>
      </c>
      <c r="D111" s="48" t="s">
        <v>155</v>
      </c>
      <c r="E111" s="57">
        <f t="shared" si="3"/>
        <v>28</v>
      </c>
      <c r="F111" s="43">
        <v>5</v>
      </c>
      <c r="G111" s="43">
        <v>23</v>
      </c>
      <c r="H111" s="42"/>
      <c r="I111" s="42"/>
      <c r="J111" s="42"/>
      <c r="K111" s="42"/>
      <c r="L111" s="42"/>
      <c r="M111" s="42"/>
      <c r="N111" s="42"/>
      <c r="O111" s="42"/>
      <c r="P111" s="42"/>
      <c r="Q111" s="7"/>
      <c r="R111" s="7"/>
    </row>
    <row r="112" spans="2:18" x14ac:dyDescent="0.25">
      <c r="B112" s="3"/>
      <c r="C112" s="45">
        <v>5</v>
      </c>
      <c r="D112" s="48" t="s">
        <v>156</v>
      </c>
      <c r="E112" s="57">
        <f t="shared" si="3"/>
        <v>26</v>
      </c>
      <c r="F112" s="43">
        <v>5</v>
      </c>
      <c r="G112" s="43">
        <v>21</v>
      </c>
      <c r="H112" s="42"/>
      <c r="I112" s="42"/>
      <c r="J112" s="42"/>
      <c r="K112" s="42"/>
      <c r="L112" s="42"/>
      <c r="M112" s="42"/>
      <c r="N112" s="42"/>
      <c r="O112" s="42"/>
      <c r="P112" s="42"/>
      <c r="Q112" s="7"/>
      <c r="R112" s="7"/>
    </row>
    <row r="113" spans="2:18" x14ac:dyDescent="0.25">
      <c r="B113" s="3"/>
      <c r="C113" s="45">
        <v>6</v>
      </c>
      <c r="D113" s="48" t="s">
        <v>157</v>
      </c>
      <c r="E113" s="57">
        <f t="shared" si="3"/>
        <v>25</v>
      </c>
      <c r="F113" s="43">
        <v>5</v>
      </c>
      <c r="G113" s="43">
        <v>20</v>
      </c>
      <c r="H113" s="42"/>
      <c r="I113" s="42"/>
      <c r="J113" s="42"/>
      <c r="K113" s="42"/>
      <c r="L113" s="42"/>
      <c r="M113" s="42"/>
      <c r="N113" s="42"/>
      <c r="O113" s="42"/>
      <c r="P113" s="42"/>
      <c r="Q113" s="7"/>
      <c r="R113" s="7"/>
    </row>
    <row r="114" spans="2:18" x14ac:dyDescent="0.25">
      <c r="B114" s="3"/>
      <c r="C114" s="45">
        <v>7</v>
      </c>
      <c r="D114" s="48" t="s">
        <v>158</v>
      </c>
      <c r="E114" s="57">
        <f t="shared" si="3"/>
        <v>24</v>
      </c>
      <c r="F114" s="43">
        <v>5</v>
      </c>
      <c r="G114" s="43">
        <v>19</v>
      </c>
      <c r="H114" s="42"/>
      <c r="I114" s="42"/>
      <c r="J114" s="42"/>
      <c r="K114" s="42"/>
      <c r="L114" s="42"/>
      <c r="M114" s="42"/>
      <c r="N114" s="42"/>
      <c r="O114" s="42"/>
      <c r="P114" s="42"/>
      <c r="Q114" s="7"/>
      <c r="R114" s="7"/>
    </row>
    <row r="115" spans="2:18" x14ac:dyDescent="0.25">
      <c r="B115" s="3"/>
      <c r="C115" s="45">
        <v>8</v>
      </c>
      <c r="D115" s="46"/>
      <c r="E115" s="75">
        <f t="shared" si="3"/>
        <v>5</v>
      </c>
      <c r="F115" s="49">
        <v>5</v>
      </c>
      <c r="G115" s="43"/>
      <c r="H115" s="42"/>
      <c r="I115" s="42"/>
      <c r="J115" s="42"/>
      <c r="K115" s="42"/>
      <c r="L115" s="42"/>
      <c r="M115" s="42"/>
      <c r="N115" s="42"/>
      <c r="O115" s="42"/>
      <c r="P115" s="42"/>
      <c r="Q115" s="7"/>
      <c r="R115" s="7"/>
    </row>
    <row r="116" spans="2:18" x14ac:dyDescent="0.25">
      <c r="B116" s="3"/>
      <c r="C116" s="45">
        <v>9</v>
      </c>
      <c r="D116" s="46"/>
      <c r="E116" s="75">
        <f t="shared" si="3"/>
        <v>5</v>
      </c>
      <c r="F116" s="49">
        <v>5</v>
      </c>
      <c r="G116" s="43"/>
      <c r="H116" s="42"/>
      <c r="I116" s="42"/>
      <c r="J116" s="42"/>
      <c r="K116" s="42"/>
      <c r="L116" s="42"/>
      <c r="M116" s="42"/>
      <c r="N116" s="42"/>
      <c r="O116" s="42"/>
      <c r="P116" s="42"/>
      <c r="Q116" s="7"/>
      <c r="R116" s="7"/>
    </row>
    <row r="117" spans="2:18" x14ac:dyDescent="0.25">
      <c r="B117" s="3"/>
      <c r="C117" s="45">
        <v>10</v>
      </c>
      <c r="D117" s="46"/>
      <c r="E117" s="75">
        <f t="shared" si="3"/>
        <v>5</v>
      </c>
      <c r="F117" s="49">
        <v>5</v>
      </c>
      <c r="G117" s="43"/>
      <c r="H117" s="42"/>
      <c r="I117" s="42"/>
      <c r="J117" s="42"/>
      <c r="K117" s="42"/>
      <c r="L117" s="42"/>
      <c r="M117" s="42"/>
      <c r="N117" s="42"/>
      <c r="O117" s="42"/>
      <c r="P117" s="42"/>
      <c r="Q117" s="7"/>
      <c r="R117" s="7"/>
    </row>
    <row r="118" spans="2:18" x14ac:dyDescent="0.25">
      <c r="B118" s="3"/>
      <c r="C118" s="45">
        <v>11</v>
      </c>
      <c r="D118" s="46"/>
      <c r="E118" s="75">
        <f t="shared" si="3"/>
        <v>5</v>
      </c>
      <c r="F118" s="49">
        <v>5</v>
      </c>
      <c r="G118" s="43"/>
      <c r="H118" s="42"/>
      <c r="I118" s="42"/>
      <c r="J118" s="42"/>
      <c r="K118" s="42"/>
      <c r="L118" s="42"/>
      <c r="M118" s="42"/>
      <c r="N118" s="42"/>
      <c r="O118" s="42"/>
      <c r="P118" s="42"/>
      <c r="Q118" s="7"/>
      <c r="R118" s="7"/>
    </row>
    <row r="119" spans="2:18" x14ac:dyDescent="0.25">
      <c r="B119" s="3"/>
      <c r="C119" s="45">
        <v>12</v>
      </c>
      <c r="D119" s="46"/>
      <c r="E119" s="75">
        <f t="shared" si="3"/>
        <v>5</v>
      </c>
      <c r="F119" s="49">
        <v>5</v>
      </c>
      <c r="G119" s="43"/>
      <c r="H119" s="42"/>
      <c r="I119" s="42"/>
      <c r="J119" s="42"/>
      <c r="K119" s="42"/>
      <c r="L119" s="42"/>
      <c r="M119" s="42"/>
      <c r="N119" s="42"/>
      <c r="O119" s="42"/>
      <c r="P119" s="42"/>
      <c r="Q119" s="7"/>
      <c r="R119" s="7"/>
    </row>
    <row r="120" spans="2:18" x14ac:dyDescent="0.25">
      <c r="B120" s="3"/>
      <c r="C120" s="45">
        <v>13</v>
      </c>
      <c r="D120" s="46"/>
      <c r="E120" s="75">
        <f t="shared" si="3"/>
        <v>5</v>
      </c>
      <c r="F120" s="49">
        <v>5</v>
      </c>
      <c r="G120" s="43"/>
      <c r="H120" s="42"/>
      <c r="I120" s="42"/>
      <c r="J120" s="42"/>
      <c r="K120" s="42"/>
      <c r="L120" s="42"/>
      <c r="M120" s="42"/>
      <c r="N120" s="42"/>
      <c r="O120" s="42"/>
      <c r="P120" s="42"/>
      <c r="Q120" s="7"/>
      <c r="R120" s="7"/>
    </row>
    <row r="121" spans="2:18" x14ac:dyDescent="0.25">
      <c r="B121" s="3"/>
      <c r="C121" s="45">
        <v>14</v>
      </c>
      <c r="D121" s="46"/>
      <c r="E121" s="75">
        <f t="shared" si="3"/>
        <v>5</v>
      </c>
      <c r="F121" s="49">
        <v>5</v>
      </c>
      <c r="G121" s="43"/>
      <c r="H121" s="42"/>
      <c r="I121" s="42"/>
      <c r="J121" s="42"/>
      <c r="K121" s="42"/>
      <c r="L121" s="42"/>
      <c r="M121" s="42"/>
      <c r="N121" s="42"/>
      <c r="O121" s="42"/>
      <c r="P121" s="42"/>
      <c r="Q121" s="7"/>
      <c r="R121" s="7"/>
    </row>
    <row r="122" spans="2:18" x14ac:dyDescent="0.25">
      <c r="B122" s="3"/>
      <c r="C122" s="45">
        <v>15</v>
      </c>
      <c r="D122" s="46"/>
      <c r="E122" s="75">
        <f t="shared" si="3"/>
        <v>5</v>
      </c>
      <c r="F122" s="49">
        <v>5</v>
      </c>
      <c r="G122" s="43"/>
      <c r="H122" s="42"/>
      <c r="I122" s="42"/>
      <c r="J122" s="42"/>
      <c r="K122" s="42"/>
      <c r="L122" s="42"/>
      <c r="M122" s="42"/>
      <c r="N122" s="42"/>
      <c r="O122" s="42"/>
      <c r="P122" s="42"/>
      <c r="Q122" s="7"/>
      <c r="R122" s="7"/>
    </row>
    <row r="123" spans="2:18" x14ac:dyDescent="0.25">
      <c r="B123" s="3"/>
      <c r="C123" s="45">
        <v>16</v>
      </c>
      <c r="D123" s="46"/>
      <c r="E123" s="75">
        <f t="shared" si="3"/>
        <v>5</v>
      </c>
      <c r="F123" s="49">
        <v>5</v>
      </c>
      <c r="G123" s="43"/>
      <c r="H123" s="42"/>
      <c r="I123" s="42"/>
      <c r="J123" s="42"/>
      <c r="K123" s="42"/>
      <c r="L123" s="42"/>
      <c r="M123" s="42"/>
      <c r="N123" s="42"/>
      <c r="O123" s="42"/>
      <c r="P123" s="42"/>
      <c r="Q123" s="7"/>
      <c r="R123" s="7"/>
    </row>
    <row r="124" spans="2:18" x14ac:dyDescent="0.25">
      <c r="B124" s="3"/>
      <c r="C124" s="45">
        <v>17</v>
      </c>
      <c r="D124" s="46"/>
      <c r="E124" s="75">
        <f t="shared" si="3"/>
        <v>5</v>
      </c>
      <c r="F124" s="49">
        <v>5</v>
      </c>
      <c r="G124" s="43"/>
      <c r="H124" s="42"/>
      <c r="I124" s="42"/>
      <c r="J124" s="42"/>
      <c r="K124" s="42"/>
      <c r="L124" s="42"/>
      <c r="M124" s="42"/>
      <c r="N124" s="42"/>
      <c r="O124" s="42"/>
      <c r="P124" s="42"/>
      <c r="Q124" s="7"/>
      <c r="R124" s="7"/>
    </row>
    <row r="125" spans="2:18" x14ac:dyDescent="0.25">
      <c r="B125" s="3"/>
      <c r="C125" s="45">
        <v>18</v>
      </c>
      <c r="D125" s="46"/>
      <c r="E125" s="75">
        <f t="shared" si="3"/>
        <v>5</v>
      </c>
      <c r="F125" s="49">
        <v>5</v>
      </c>
      <c r="G125" s="43"/>
      <c r="H125" s="42"/>
      <c r="I125" s="42"/>
      <c r="J125" s="42"/>
      <c r="K125" s="42"/>
      <c r="L125" s="42"/>
      <c r="M125" s="42"/>
      <c r="N125" s="42"/>
      <c r="O125" s="42"/>
      <c r="P125" s="42"/>
      <c r="Q125" s="7"/>
      <c r="R125" s="7"/>
    </row>
    <row r="126" spans="2:18" x14ac:dyDescent="0.25">
      <c r="B126" s="3"/>
      <c r="C126" s="45">
        <v>19</v>
      </c>
      <c r="D126" s="46"/>
      <c r="E126" s="75">
        <f t="shared" si="3"/>
        <v>5</v>
      </c>
      <c r="F126" s="49">
        <v>5</v>
      </c>
      <c r="G126" s="43"/>
      <c r="H126" s="42"/>
      <c r="I126" s="42"/>
      <c r="J126" s="42"/>
      <c r="K126" s="42"/>
      <c r="L126" s="42"/>
      <c r="M126" s="42"/>
      <c r="N126" s="42"/>
      <c r="O126" s="42"/>
      <c r="P126" s="42"/>
      <c r="Q126" s="7"/>
      <c r="R126" s="7"/>
    </row>
    <row r="127" spans="2:18" x14ac:dyDescent="0.25">
      <c r="B127" s="3"/>
      <c r="C127" s="45">
        <v>20</v>
      </c>
      <c r="D127" s="46"/>
      <c r="E127" s="75">
        <f t="shared" si="3"/>
        <v>5</v>
      </c>
      <c r="F127" s="49">
        <v>5</v>
      </c>
      <c r="G127" s="43"/>
      <c r="H127" s="42"/>
      <c r="I127" s="42"/>
      <c r="J127" s="42"/>
      <c r="K127" s="42"/>
      <c r="L127" s="42"/>
      <c r="M127" s="42"/>
      <c r="N127" s="42"/>
      <c r="O127" s="42"/>
      <c r="P127" s="42"/>
      <c r="Q127" s="7"/>
      <c r="R127" s="7"/>
    </row>
    <row r="128" spans="2:18" x14ac:dyDescent="0.25">
      <c r="B128" s="3"/>
      <c r="C128" s="45">
        <v>21</v>
      </c>
      <c r="D128" s="46"/>
      <c r="E128" s="75">
        <f t="shared" si="3"/>
        <v>5</v>
      </c>
      <c r="F128" s="49">
        <v>5</v>
      </c>
      <c r="G128" s="43"/>
      <c r="H128" s="42"/>
      <c r="I128" s="42"/>
      <c r="J128" s="42"/>
      <c r="K128" s="42"/>
      <c r="L128" s="42"/>
      <c r="M128" s="42"/>
      <c r="N128" s="42"/>
      <c r="O128" s="42"/>
      <c r="P128" s="42"/>
      <c r="Q128" s="7"/>
      <c r="R128" s="7"/>
    </row>
    <row r="129" spans="2:18" x14ac:dyDescent="0.25">
      <c r="B129" s="3"/>
      <c r="C129" s="45">
        <v>22</v>
      </c>
      <c r="D129" s="46"/>
      <c r="E129" s="75">
        <f t="shared" si="3"/>
        <v>5</v>
      </c>
      <c r="F129" s="49">
        <v>5</v>
      </c>
      <c r="G129" s="43"/>
      <c r="H129" s="42"/>
      <c r="I129" s="42"/>
      <c r="J129" s="42"/>
      <c r="K129" s="42"/>
      <c r="L129" s="42"/>
      <c r="M129" s="42"/>
      <c r="N129" s="42"/>
      <c r="O129" s="42"/>
      <c r="P129" s="42"/>
      <c r="Q129" s="7"/>
      <c r="R129" s="7"/>
    </row>
    <row r="130" spans="2:18" x14ac:dyDescent="0.25">
      <c r="B130" s="3"/>
      <c r="C130" s="45">
        <v>23</v>
      </c>
      <c r="D130" s="46"/>
      <c r="E130" s="75">
        <f t="shared" si="3"/>
        <v>5</v>
      </c>
      <c r="F130" s="49">
        <v>5</v>
      </c>
      <c r="G130" s="43"/>
      <c r="H130" s="42"/>
      <c r="I130" s="42"/>
      <c r="J130" s="42"/>
      <c r="K130" s="42"/>
      <c r="L130" s="42"/>
      <c r="M130" s="42"/>
      <c r="N130" s="42"/>
      <c r="O130" s="42"/>
      <c r="P130" s="42"/>
      <c r="Q130" s="7"/>
      <c r="R130" s="7"/>
    </row>
    <row r="131" spans="2:18" x14ac:dyDescent="0.25">
      <c r="B131" s="3"/>
      <c r="C131" s="45">
        <v>24</v>
      </c>
      <c r="D131" s="46"/>
      <c r="E131" s="75">
        <f t="shared" si="3"/>
        <v>5</v>
      </c>
      <c r="F131" s="49">
        <v>5</v>
      </c>
      <c r="G131" s="43"/>
      <c r="H131" s="42"/>
      <c r="I131" s="42"/>
      <c r="J131" s="42"/>
      <c r="K131" s="42"/>
      <c r="L131" s="42"/>
      <c r="M131" s="42"/>
      <c r="N131" s="42"/>
      <c r="O131" s="42"/>
      <c r="P131" s="42"/>
      <c r="Q131" s="7"/>
      <c r="R131" s="7"/>
    </row>
    <row r="132" spans="2:18" x14ac:dyDescent="0.25">
      <c r="B132" s="3"/>
      <c r="C132" s="45">
        <v>25</v>
      </c>
      <c r="D132" s="46"/>
      <c r="E132" s="75">
        <f t="shared" si="3"/>
        <v>5</v>
      </c>
      <c r="F132" s="49">
        <v>5</v>
      </c>
      <c r="G132" s="43"/>
      <c r="H132" s="42"/>
      <c r="I132" s="42"/>
      <c r="J132" s="42"/>
      <c r="K132" s="42"/>
      <c r="L132" s="42"/>
      <c r="M132" s="42"/>
      <c r="N132" s="42"/>
      <c r="O132" s="42"/>
      <c r="P132" s="42"/>
      <c r="Q132" s="7"/>
      <c r="R132" s="7"/>
    </row>
    <row r="133" spans="2:18" x14ac:dyDescent="0.25">
      <c r="B133" s="3"/>
      <c r="C133" s="45">
        <v>26</v>
      </c>
      <c r="D133" s="46"/>
      <c r="E133" s="75">
        <f t="shared" si="3"/>
        <v>5</v>
      </c>
      <c r="F133" s="49">
        <v>5</v>
      </c>
      <c r="G133" s="43"/>
      <c r="H133" s="42"/>
      <c r="I133" s="42"/>
      <c r="J133" s="42"/>
      <c r="K133" s="42"/>
      <c r="L133" s="42"/>
      <c r="M133" s="42"/>
      <c r="N133" s="42"/>
      <c r="O133" s="42"/>
      <c r="P133" s="42"/>
      <c r="Q133" s="7"/>
      <c r="R133" s="7"/>
    </row>
    <row r="134" spans="2:18" x14ac:dyDescent="0.25">
      <c r="B134" s="3"/>
      <c r="C134" s="45">
        <v>27</v>
      </c>
      <c r="D134" s="46"/>
      <c r="E134" s="75">
        <f t="shared" si="3"/>
        <v>5</v>
      </c>
      <c r="F134" s="49">
        <v>5</v>
      </c>
      <c r="G134" s="43"/>
      <c r="H134" s="42"/>
      <c r="I134" s="42"/>
      <c r="J134" s="42"/>
      <c r="K134" s="42"/>
      <c r="L134" s="42"/>
      <c r="M134" s="42"/>
      <c r="N134" s="42"/>
      <c r="O134" s="42"/>
      <c r="P134" s="42"/>
      <c r="Q134" s="7"/>
      <c r="R134" s="7"/>
    </row>
    <row r="135" spans="2:18" x14ac:dyDescent="0.25">
      <c r="B135" s="3"/>
      <c r="C135" s="45">
        <v>28</v>
      </c>
      <c r="D135" s="46"/>
      <c r="E135" s="75">
        <f t="shared" si="3"/>
        <v>5</v>
      </c>
      <c r="F135" s="49">
        <v>5</v>
      </c>
      <c r="G135" s="43"/>
      <c r="H135" s="42"/>
      <c r="I135" s="42"/>
      <c r="J135" s="42"/>
      <c r="K135" s="42"/>
      <c r="L135" s="42"/>
      <c r="M135" s="42"/>
      <c r="N135" s="42"/>
      <c r="O135" s="42"/>
      <c r="P135" s="42"/>
      <c r="Q135" s="7"/>
      <c r="R135" s="7"/>
    </row>
    <row r="136" spans="2:18" x14ac:dyDescent="0.25">
      <c r="B136" s="3"/>
      <c r="C136" s="45">
        <v>29</v>
      </c>
      <c r="D136" s="46"/>
      <c r="E136" s="75">
        <f t="shared" ref="E136" si="4">SUM(F136:P136)</f>
        <v>5</v>
      </c>
      <c r="F136" s="49">
        <v>5</v>
      </c>
      <c r="G136" s="43"/>
      <c r="H136" s="42"/>
      <c r="I136" s="42"/>
      <c r="J136" s="42"/>
      <c r="K136" s="42"/>
      <c r="L136" s="42"/>
      <c r="M136" s="42"/>
      <c r="N136" s="42"/>
      <c r="O136" s="42"/>
      <c r="P136" s="42"/>
      <c r="Q136" s="7"/>
      <c r="R136" s="7"/>
    </row>
    <row r="137" spans="2:18" x14ac:dyDescent="0.25">
      <c r="B137" s="3"/>
      <c r="C137" s="45">
        <v>30</v>
      </c>
      <c r="D137" s="46"/>
      <c r="E137" s="75">
        <v>5</v>
      </c>
      <c r="F137" s="49">
        <v>5</v>
      </c>
      <c r="G137" s="43"/>
      <c r="H137" s="42"/>
      <c r="I137" s="42"/>
      <c r="J137" s="42"/>
      <c r="K137" s="42"/>
      <c r="L137" s="42"/>
      <c r="M137" s="42"/>
      <c r="N137" s="42"/>
      <c r="O137" s="42"/>
      <c r="P137" s="42"/>
      <c r="Q137" s="7"/>
      <c r="R137" s="7"/>
    </row>
    <row r="138" spans="2:18" x14ac:dyDescent="0.25">
      <c r="B138" s="3"/>
      <c r="C138" s="22"/>
      <c r="D138" s="23"/>
    </row>
    <row r="139" spans="2:18" x14ac:dyDescent="0.25">
      <c r="B139" s="3"/>
      <c r="C139" s="22"/>
      <c r="D139" s="23"/>
    </row>
    <row r="140" spans="2:18" x14ac:dyDescent="0.25">
      <c r="B140" s="3"/>
      <c r="C140" s="22"/>
      <c r="D140" s="23"/>
    </row>
    <row r="141" spans="2:18" x14ac:dyDescent="0.25">
      <c r="B141" s="3"/>
      <c r="C141" s="22"/>
      <c r="D141" s="23"/>
    </row>
    <row r="142" spans="2:18" ht="15" x14ac:dyDescent="0.25">
      <c r="B142" s="3"/>
      <c r="C142" s="97" t="s">
        <v>159</v>
      </c>
      <c r="D142" s="97"/>
      <c r="E142" s="97"/>
      <c r="F142" s="115" t="s">
        <v>16</v>
      </c>
      <c r="G142" s="115"/>
      <c r="H142" s="115" t="s">
        <v>12</v>
      </c>
      <c r="I142" s="115"/>
      <c r="J142" s="115" t="s">
        <v>13</v>
      </c>
      <c r="K142" s="115"/>
      <c r="L142" s="115" t="s">
        <v>14</v>
      </c>
      <c r="M142" s="115"/>
      <c r="N142" s="115" t="s">
        <v>15</v>
      </c>
      <c r="O142" s="115"/>
      <c r="P142" s="115" t="s">
        <v>280</v>
      </c>
      <c r="Q142" s="115"/>
      <c r="R142" s="121"/>
    </row>
    <row r="143" spans="2:18" ht="15" x14ac:dyDescent="0.25">
      <c r="B143" s="2"/>
      <c r="C143" s="110" t="s">
        <v>3</v>
      </c>
      <c r="D143" s="123" t="s">
        <v>17</v>
      </c>
      <c r="E143" s="98" t="s">
        <v>6</v>
      </c>
      <c r="F143" s="98" t="s">
        <v>0</v>
      </c>
      <c r="G143" s="110" t="s">
        <v>1</v>
      </c>
      <c r="H143" s="98" t="s">
        <v>0</v>
      </c>
      <c r="I143" s="123" t="s">
        <v>1</v>
      </c>
      <c r="J143" s="98" t="s">
        <v>0</v>
      </c>
      <c r="K143" s="123" t="s">
        <v>1</v>
      </c>
      <c r="L143" s="98" t="s">
        <v>0</v>
      </c>
      <c r="M143" s="123" t="s">
        <v>1</v>
      </c>
      <c r="N143" s="98" t="s">
        <v>0</v>
      </c>
      <c r="O143" s="123" t="s">
        <v>1</v>
      </c>
      <c r="P143" s="98" t="s">
        <v>0</v>
      </c>
      <c r="Q143" s="123" t="s">
        <v>1</v>
      </c>
      <c r="R143" s="110" t="s">
        <v>278</v>
      </c>
    </row>
    <row r="144" spans="2:18" x14ac:dyDescent="0.25">
      <c r="B144" s="3"/>
      <c r="C144" s="40">
        <v>1</v>
      </c>
      <c r="D144" s="30" t="s">
        <v>160</v>
      </c>
      <c r="E144" s="62">
        <f>SUM(F144:P144)</f>
        <v>40</v>
      </c>
      <c r="F144" s="37">
        <v>5</v>
      </c>
      <c r="G144" s="37">
        <v>35</v>
      </c>
      <c r="H144" s="38"/>
      <c r="I144" s="38"/>
      <c r="J144" s="38"/>
      <c r="K144" s="38"/>
      <c r="L144" s="38"/>
      <c r="M144" s="38"/>
      <c r="N144" s="38"/>
      <c r="O144" s="38"/>
      <c r="P144" s="38"/>
      <c r="Q144" s="9"/>
      <c r="R144" s="9"/>
    </row>
    <row r="145" spans="2:18" x14ac:dyDescent="0.25">
      <c r="B145" s="3"/>
      <c r="C145" s="40">
        <v>2</v>
      </c>
      <c r="D145" s="30" t="s">
        <v>161</v>
      </c>
      <c r="E145" s="62">
        <f t="shared" ref="E145:E173" si="5">SUM(F145:P145)</f>
        <v>35</v>
      </c>
      <c r="F145" s="37">
        <v>5</v>
      </c>
      <c r="G145" s="37">
        <v>30</v>
      </c>
      <c r="H145" s="38"/>
      <c r="I145" s="38"/>
      <c r="J145" s="38"/>
      <c r="K145" s="38"/>
      <c r="L145" s="38"/>
      <c r="M145" s="38"/>
      <c r="N145" s="38"/>
      <c r="O145" s="38"/>
      <c r="P145" s="38"/>
      <c r="Q145" s="9"/>
      <c r="R145" s="9"/>
    </row>
    <row r="146" spans="2:18" x14ac:dyDescent="0.25">
      <c r="B146" s="3"/>
      <c r="C146" s="40">
        <v>3</v>
      </c>
      <c r="D146" s="30" t="s">
        <v>162</v>
      </c>
      <c r="E146" s="62">
        <f t="shared" si="5"/>
        <v>31</v>
      </c>
      <c r="F146" s="37">
        <v>5</v>
      </c>
      <c r="G146" s="37">
        <v>26</v>
      </c>
      <c r="H146" s="38"/>
      <c r="I146" s="38"/>
      <c r="J146" s="38"/>
      <c r="K146" s="38"/>
      <c r="L146" s="38"/>
      <c r="M146" s="38"/>
      <c r="N146" s="38"/>
      <c r="O146" s="38"/>
      <c r="P146" s="38"/>
      <c r="Q146" s="9"/>
      <c r="R146" s="9"/>
    </row>
    <row r="147" spans="2:18" x14ac:dyDescent="0.25">
      <c r="B147" s="3"/>
      <c r="C147" s="40">
        <v>4</v>
      </c>
      <c r="D147" s="26"/>
      <c r="E147" s="76">
        <f t="shared" si="5"/>
        <v>5</v>
      </c>
      <c r="F147" s="50">
        <v>5</v>
      </c>
      <c r="G147" s="37"/>
      <c r="H147" s="38"/>
      <c r="I147" s="38"/>
      <c r="J147" s="38"/>
      <c r="K147" s="38"/>
      <c r="L147" s="38"/>
      <c r="M147" s="38"/>
      <c r="N147" s="38"/>
      <c r="O147" s="38"/>
      <c r="P147" s="38"/>
      <c r="Q147" s="9"/>
      <c r="R147" s="9"/>
    </row>
    <row r="148" spans="2:18" x14ac:dyDescent="0.25">
      <c r="B148" s="2"/>
      <c r="C148" s="40">
        <v>5</v>
      </c>
      <c r="D148" s="26"/>
      <c r="E148" s="76">
        <f t="shared" si="5"/>
        <v>5</v>
      </c>
      <c r="F148" s="50">
        <v>5</v>
      </c>
      <c r="G148" s="37"/>
      <c r="H148" s="38"/>
      <c r="I148" s="38"/>
      <c r="J148" s="38"/>
      <c r="K148" s="38"/>
      <c r="L148" s="38"/>
      <c r="M148" s="38"/>
      <c r="N148" s="38"/>
      <c r="O148" s="38"/>
      <c r="P148" s="38"/>
      <c r="Q148" s="9"/>
      <c r="R148" s="9"/>
    </row>
    <row r="149" spans="2:18" x14ac:dyDescent="0.25">
      <c r="B149" s="2"/>
      <c r="C149" s="40">
        <v>6</v>
      </c>
      <c r="D149" s="26"/>
      <c r="E149" s="76">
        <f t="shared" si="5"/>
        <v>5</v>
      </c>
      <c r="F149" s="50">
        <v>5</v>
      </c>
      <c r="G149" s="37"/>
      <c r="H149" s="38"/>
      <c r="I149" s="38"/>
      <c r="J149" s="38"/>
      <c r="K149" s="38"/>
      <c r="L149" s="38"/>
      <c r="M149" s="38"/>
      <c r="N149" s="38"/>
      <c r="O149" s="38"/>
      <c r="P149" s="38"/>
      <c r="Q149" s="9"/>
      <c r="R149" s="9"/>
    </row>
    <row r="150" spans="2:18" x14ac:dyDescent="0.25">
      <c r="B150" s="2"/>
      <c r="C150" s="40">
        <v>7</v>
      </c>
      <c r="D150" s="26"/>
      <c r="E150" s="76">
        <f t="shared" si="5"/>
        <v>5</v>
      </c>
      <c r="F150" s="50">
        <v>5</v>
      </c>
      <c r="G150" s="37"/>
      <c r="H150" s="38"/>
      <c r="I150" s="38"/>
      <c r="J150" s="38"/>
      <c r="K150" s="38"/>
      <c r="L150" s="38"/>
      <c r="M150" s="38"/>
      <c r="N150" s="38"/>
      <c r="O150" s="38"/>
      <c r="P150" s="38"/>
      <c r="Q150" s="9"/>
      <c r="R150" s="9"/>
    </row>
    <row r="151" spans="2:18" x14ac:dyDescent="0.25">
      <c r="B151" s="2"/>
      <c r="C151" s="40">
        <v>8</v>
      </c>
      <c r="D151" s="38"/>
      <c r="E151" s="76">
        <f t="shared" si="5"/>
        <v>5</v>
      </c>
      <c r="F151" s="50">
        <v>5</v>
      </c>
      <c r="G151" s="37"/>
      <c r="H151" s="38"/>
      <c r="I151" s="38"/>
      <c r="J151" s="38"/>
      <c r="K151" s="38"/>
      <c r="L151" s="38"/>
      <c r="M151" s="38"/>
      <c r="N151" s="38"/>
      <c r="O151" s="38"/>
      <c r="P151" s="38"/>
      <c r="Q151" s="9"/>
      <c r="R151" s="9"/>
    </row>
    <row r="152" spans="2:18" x14ac:dyDescent="0.25">
      <c r="B152" s="2"/>
      <c r="C152" s="40">
        <v>9</v>
      </c>
      <c r="D152" s="38"/>
      <c r="E152" s="76">
        <f t="shared" si="5"/>
        <v>5</v>
      </c>
      <c r="F152" s="50">
        <v>5</v>
      </c>
      <c r="G152" s="37"/>
      <c r="H152" s="38"/>
      <c r="I152" s="38"/>
      <c r="J152" s="38"/>
      <c r="K152" s="38"/>
      <c r="L152" s="38"/>
      <c r="M152" s="38"/>
      <c r="N152" s="38"/>
      <c r="O152" s="38"/>
      <c r="P152" s="38"/>
      <c r="Q152" s="9"/>
      <c r="R152" s="9"/>
    </row>
    <row r="153" spans="2:18" x14ac:dyDescent="0.25">
      <c r="B153" s="2"/>
      <c r="C153" s="40">
        <v>10</v>
      </c>
      <c r="D153" s="38"/>
      <c r="E153" s="76">
        <f t="shared" si="5"/>
        <v>5</v>
      </c>
      <c r="F153" s="50">
        <v>5</v>
      </c>
      <c r="G153" s="37"/>
      <c r="H153" s="38"/>
      <c r="I153" s="38"/>
      <c r="J153" s="38"/>
      <c r="K153" s="38"/>
      <c r="L153" s="38"/>
      <c r="M153" s="38"/>
      <c r="N153" s="38"/>
      <c r="O153" s="38"/>
      <c r="P153" s="38"/>
      <c r="Q153" s="9"/>
      <c r="R153" s="9"/>
    </row>
    <row r="154" spans="2:18" x14ac:dyDescent="0.25">
      <c r="B154" s="2"/>
      <c r="C154" s="40">
        <v>11</v>
      </c>
      <c r="D154" s="38"/>
      <c r="E154" s="76">
        <f t="shared" si="5"/>
        <v>5</v>
      </c>
      <c r="F154" s="50">
        <v>5</v>
      </c>
      <c r="G154" s="37"/>
      <c r="H154" s="38"/>
      <c r="I154" s="38"/>
      <c r="J154" s="38"/>
      <c r="K154" s="38"/>
      <c r="L154" s="38"/>
      <c r="M154" s="38"/>
      <c r="N154" s="38"/>
      <c r="O154" s="38"/>
      <c r="P154" s="38"/>
      <c r="Q154" s="9"/>
      <c r="R154" s="9"/>
    </row>
    <row r="155" spans="2:18" x14ac:dyDescent="0.25">
      <c r="B155" s="2"/>
      <c r="C155" s="40">
        <v>12</v>
      </c>
      <c r="D155" s="38"/>
      <c r="E155" s="76">
        <f t="shared" si="5"/>
        <v>5</v>
      </c>
      <c r="F155" s="50">
        <v>5</v>
      </c>
      <c r="G155" s="37"/>
      <c r="H155" s="38"/>
      <c r="I155" s="38"/>
      <c r="J155" s="38"/>
      <c r="K155" s="38"/>
      <c r="L155" s="38"/>
      <c r="M155" s="38"/>
      <c r="N155" s="38"/>
      <c r="O155" s="38"/>
      <c r="P155" s="38"/>
      <c r="Q155" s="9"/>
      <c r="R155" s="9"/>
    </row>
    <row r="156" spans="2:18" x14ac:dyDescent="0.25">
      <c r="B156" s="2"/>
      <c r="C156" s="40">
        <v>13</v>
      </c>
      <c r="D156" s="38"/>
      <c r="E156" s="76">
        <f t="shared" si="5"/>
        <v>5</v>
      </c>
      <c r="F156" s="50">
        <v>5</v>
      </c>
      <c r="G156" s="37"/>
      <c r="H156" s="38"/>
      <c r="I156" s="38"/>
      <c r="J156" s="38"/>
      <c r="K156" s="38"/>
      <c r="L156" s="38"/>
      <c r="M156" s="38"/>
      <c r="N156" s="38"/>
      <c r="O156" s="38"/>
      <c r="P156" s="38"/>
      <c r="Q156" s="9"/>
      <c r="R156" s="9"/>
    </row>
    <row r="157" spans="2:18" x14ac:dyDescent="0.25">
      <c r="B157" s="2"/>
      <c r="C157" s="40">
        <v>14</v>
      </c>
      <c r="D157" s="38"/>
      <c r="E157" s="76">
        <f t="shared" si="5"/>
        <v>5</v>
      </c>
      <c r="F157" s="50">
        <v>5</v>
      </c>
      <c r="G157" s="37"/>
      <c r="H157" s="38"/>
      <c r="I157" s="38"/>
      <c r="J157" s="38"/>
      <c r="K157" s="38"/>
      <c r="L157" s="38"/>
      <c r="M157" s="38"/>
      <c r="N157" s="38"/>
      <c r="O157" s="38"/>
      <c r="P157" s="38"/>
      <c r="Q157" s="9"/>
      <c r="R157" s="9"/>
    </row>
    <row r="158" spans="2:18" x14ac:dyDescent="0.25">
      <c r="B158" s="2"/>
      <c r="C158" s="40">
        <v>15</v>
      </c>
      <c r="D158" s="38"/>
      <c r="E158" s="76">
        <f t="shared" si="5"/>
        <v>5</v>
      </c>
      <c r="F158" s="50">
        <v>5</v>
      </c>
      <c r="G158" s="37"/>
      <c r="H158" s="38"/>
      <c r="I158" s="38"/>
      <c r="J158" s="38"/>
      <c r="K158" s="38"/>
      <c r="L158" s="38"/>
      <c r="M158" s="38"/>
      <c r="N158" s="38"/>
      <c r="O158" s="38"/>
      <c r="P158" s="38"/>
      <c r="Q158" s="9"/>
      <c r="R158" s="9"/>
    </row>
    <row r="159" spans="2:18" x14ac:dyDescent="0.25">
      <c r="B159" s="2"/>
      <c r="C159" s="40">
        <v>16</v>
      </c>
      <c r="D159" s="38"/>
      <c r="E159" s="76">
        <f t="shared" si="5"/>
        <v>5</v>
      </c>
      <c r="F159" s="50">
        <v>5</v>
      </c>
      <c r="G159" s="37"/>
      <c r="H159" s="38"/>
      <c r="I159" s="38"/>
      <c r="J159" s="38"/>
      <c r="K159" s="38"/>
      <c r="L159" s="38"/>
      <c r="M159" s="38"/>
      <c r="N159" s="38"/>
      <c r="O159" s="38"/>
      <c r="P159" s="38"/>
      <c r="Q159" s="9"/>
      <c r="R159" s="9"/>
    </row>
    <row r="160" spans="2:18" x14ac:dyDescent="0.25">
      <c r="B160" s="2"/>
      <c r="C160" s="40">
        <v>17</v>
      </c>
      <c r="D160" s="38"/>
      <c r="E160" s="76">
        <f t="shared" si="5"/>
        <v>5</v>
      </c>
      <c r="F160" s="50">
        <v>5</v>
      </c>
      <c r="G160" s="37"/>
      <c r="H160" s="38"/>
      <c r="I160" s="38"/>
      <c r="J160" s="38"/>
      <c r="K160" s="38"/>
      <c r="L160" s="38"/>
      <c r="M160" s="38"/>
      <c r="N160" s="38"/>
      <c r="O160" s="38"/>
      <c r="P160" s="38"/>
      <c r="Q160" s="9"/>
      <c r="R160" s="9"/>
    </row>
    <row r="161" spans="2:18" x14ac:dyDescent="0.25">
      <c r="B161" s="2"/>
      <c r="C161" s="40">
        <v>18</v>
      </c>
      <c r="D161" s="38"/>
      <c r="E161" s="76">
        <f t="shared" si="5"/>
        <v>5</v>
      </c>
      <c r="F161" s="50">
        <v>5</v>
      </c>
      <c r="G161" s="37"/>
      <c r="H161" s="38"/>
      <c r="I161" s="38"/>
      <c r="J161" s="38"/>
      <c r="K161" s="38"/>
      <c r="L161" s="38"/>
      <c r="M161" s="38"/>
      <c r="N161" s="38"/>
      <c r="O161" s="38"/>
      <c r="P161" s="38"/>
      <c r="Q161" s="9"/>
      <c r="R161" s="9"/>
    </row>
    <row r="162" spans="2:18" x14ac:dyDescent="0.25">
      <c r="B162" s="2"/>
      <c r="C162" s="40">
        <v>19</v>
      </c>
      <c r="D162" s="38"/>
      <c r="E162" s="76">
        <f t="shared" si="5"/>
        <v>5</v>
      </c>
      <c r="F162" s="50">
        <v>5</v>
      </c>
      <c r="G162" s="37"/>
      <c r="H162" s="38"/>
      <c r="I162" s="38"/>
      <c r="J162" s="38"/>
      <c r="K162" s="38"/>
      <c r="L162" s="38"/>
      <c r="M162" s="38"/>
      <c r="N162" s="38"/>
      <c r="O162" s="38"/>
      <c r="P162" s="38"/>
      <c r="Q162" s="9"/>
      <c r="R162" s="9"/>
    </row>
    <row r="163" spans="2:18" x14ac:dyDescent="0.25">
      <c r="B163" s="2"/>
      <c r="C163" s="40">
        <v>20</v>
      </c>
      <c r="D163" s="38"/>
      <c r="E163" s="76">
        <f t="shared" si="5"/>
        <v>5</v>
      </c>
      <c r="F163" s="50">
        <v>5</v>
      </c>
      <c r="G163" s="37"/>
      <c r="H163" s="38"/>
      <c r="I163" s="38"/>
      <c r="J163" s="38"/>
      <c r="K163" s="38"/>
      <c r="L163" s="38"/>
      <c r="M163" s="38"/>
      <c r="N163" s="38"/>
      <c r="O163" s="38"/>
      <c r="P163" s="38"/>
      <c r="Q163" s="9"/>
      <c r="R163" s="9"/>
    </row>
    <row r="164" spans="2:18" x14ac:dyDescent="0.25">
      <c r="B164" s="2"/>
      <c r="C164" s="40">
        <v>21</v>
      </c>
      <c r="D164" s="38"/>
      <c r="E164" s="76">
        <f t="shared" si="5"/>
        <v>5</v>
      </c>
      <c r="F164" s="50">
        <v>5</v>
      </c>
      <c r="G164" s="37"/>
      <c r="H164" s="38"/>
      <c r="I164" s="38"/>
      <c r="J164" s="38"/>
      <c r="K164" s="38"/>
      <c r="L164" s="38"/>
      <c r="M164" s="38"/>
      <c r="N164" s="38"/>
      <c r="O164" s="38"/>
      <c r="P164" s="38"/>
      <c r="Q164" s="9"/>
      <c r="R164" s="9"/>
    </row>
    <row r="165" spans="2:18" x14ac:dyDescent="0.25">
      <c r="B165" s="2"/>
      <c r="C165" s="40">
        <v>22</v>
      </c>
      <c r="D165" s="38"/>
      <c r="E165" s="76">
        <f t="shared" si="5"/>
        <v>5</v>
      </c>
      <c r="F165" s="50">
        <v>5</v>
      </c>
      <c r="G165" s="37"/>
      <c r="H165" s="38"/>
      <c r="I165" s="38"/>
      <c r="J165" s="38"/>
      <c r="K165" s="38"/>
      <c r="L165" s="38"/>
      <c r="M165" s="38"/>
      <c r="N165" s="38"/>
      <c r="O165" s="38"/>
      <c r="P165" s="38"/>
      <c r="Q165" s="9"/>
      <c r="R165" s="9"/>
    </row>
    <row r="166" spans="2:18" x14ac:dyDescent="0.25">
      <c r="B166" s="2"/>
      <c r="C166" s="40">
        <v>23</v>
      </c>
      <c r="D166" s="38"/>
      <c r="E166" s="76">
        <f t="shared" si="5"/>
        <v>5</v>
      </c>
      <c r="F166" s="50">
        <v>5</v>
      </c>
      <c r="G166" s="37"/>
      <c r="H166" s="38"/>
      <c r="I166" s="38"/>
      <c r="J166" s="38"/>
      <c r="K166" s="38"/>
      <c r="L166" s="38"/>
      <c r="M166" s="38"/>
      <c r="N166" s="38"/>
      <c r="O166" s="38"/>
      <c r="P166" s="38"/>
      <c r="Q166" s="9"/>
      <c r="R166" s="9"/>
    </row>
    <row r="167" spans="2:18" x14ac:dyDescent="0.25">
      <c r="B167" s="2"/>
      <c r="C167" s="40">
        <v>24</v>
      </c>
      <c r="D167" s="38"/>
      <c r="E167" s="76">
        <f t="shared" si="5"/>
        <v>5</v>
      </c>
      <c r="F167" s="50">
        <v>5</v>
      </c>
      <c r="G167" s="37"/>
      <c r="H167" s="38"/>
      <c r="I167" s="38"/>
      <c r="J167" s="38"/>
      <c r="K167" s="38"/>
      <c r="L167" s="38"/>
      <c r="M167" s="38"/>
      <c r="N167" s="38"/>
      <c r="O167" s="38"/>
      <c r="P167" s="38"/>
      <c r="Q167" s="9"/>
      <c r="R167" s="9"/>
    </row>
    <row r="168" spans="2:18" x14ac:dyDescent="0.25">
      <c r="B168" s="2"/>
      <c r="C168" s="40">
        <v>25</v>
      </c>
      <c r="D168" s="38"/>
      <c r="E168" s="76">
        <f t="shared" si="5"/>
        <v>5</v>
      </c>
      <c r="F168" s="50">
        <v>5</v>
      </c>
      <c r="G168" s="37"/>
      <c r="H168" s="38"/>
      <c r="I168" s="38"/>
      <c r="J168" s="38"/>
      <c r="K168" s="38"/>
      <c r="L168" s="38"/>
      <c r="M168" s="38"/>
      <c r="N168" s="38"/>
      <c r="O168" s="38"/>
      <c r="P168" s="38"/>
      <c r="Q168" s="9"/>
      <c r="R168" s="9"/>
    </row>
    <row r="169" spans="2:18" x14ac:dyDescent="0.25">
      <c r="B169" s="2"/>
      <c r="C169" s="40">
        <v>26</v>
      </c>
      <c r="D169" s="38"/>
      <c r="E169" s="76">
        <f t="shared" si="5"/>
        <v>5</v>
      </c>
      <c r="F169" s="50">
        <v>5</v>
      </c>
      <c r="G169" s="37"/>
      <c r="H169" s="38"/>
      <c r="I169" s="38"/>
      <c r="J169" s="38"/>
      <c r="K169" s="38"/>
      <c r="L169" s="38"/>
      <c r="M169" s="38"/>
      <c r="N169" s="38"/>
      <c r="O169" s="38"/>
      <c r="P169" s="38"/>
      <c r="Q169" s="9"/>
      <c r="R169" s="9"/>
    </row>
    <row r="170" spans="2:18" x14ac:dyDescent="0.25">
      <c r="B170" s="2"/>
      <c r="C170" s="40">
        <v>27</v>
      </c>
      <c r="D170" s="38"/>
      <c r="E170" s="76">
        <f t="shared" si="5"/>
        <v>5</v>
      </c>
      <c r="F170" s="50">
        <v>5</v>
      </c>
      <c r="G170" s="37"/>
      <c r="H170" s="38"/>
      <c r="I170" s="38"/>
      <c r="J170" s="38"/>
      <c r="K170" s="38"/>
      <c r="L170" s="38"/>
      <c r="M170" s="38"/>
      <c r="N170" s="38"/>
      <c r="O170" s="38"/>
      <c r="P170" s="38"/>
      <c r="Q170" s="9"/>
      <c r="R170" s="9"/>
    </row>
    <row r="171" spans="2:18" x14ac:dyDescent="0.25">
      <c r="B171" s="2"/>
      <c r="C171" s="40">
        <v>28</v>
      </c>
      <c r="D171" s="38"/>
      <c r="E171" s="76">
        <f t="shared" si="5"/>
        <v>5</v>
      </c>
      <c r="F171" s="50">
        <v>5</v>
      </c>
      <c r="G171" s="37"/>
      <c r="H171" s="38"/>
      <c r="I171" s="38"/>
      <c r="J171" s="38"/>
      <c r="K171" s="38"/>
      <c r="L171" s="38"/>
      <c r="M171" s="38"/>
      <c r="N171" s="38"/>
      <c r="O171" s="38"/>
      <c r="P171" s="38"/>
      <c r="Q171" s="9"/>
      <c r="R171" s="9"/>
    </row>
    <row r="172" spans="2:18" x14ac:dyDescent="0.25">
      <c r="B172" s="2"/>
      <c r="C172" s="40">
        <v>29</v>
      </c>
      <c r="D172" s="38"/>
      <c r="E172" s="76">
        <f t="shared" si="5"/>
        <v>5</v>
      </c>
      <c r="F172" s="50">
        <v>5</v>
      </c>
      <c r="G172" s="37"/>
      <c r="H172" s="38"/>
      <c r="I172" s="38"/>
      <c r="J172" s="38"/>
      <c r="K172" s="38"/>
      <c r="L172" s="38"/>
      <c r="M172" s="38"/>
      <c r="N172" s="38"/>
      <c r="O172" s="38"/>
      <c r="P172" s="38"/>
      <c r="Q172" s="9"/>
      <c r="R172" s="9"/>
    </row>
    <row r="173" spans="2:18" x14ac:dyDescent="0.25">
      <c r="B173" s="2"/>
      <c r="C173" s="40">
        <v>30</v>
      </c>
      <c r="D173" s="38"/>
      <c r="E173" s="76">
        <f t="shared" si="5"/>
        <v>5</v>
      </c>
      <c r="F173" s="50">
        <v>5</v>
      </c>
      <c r="G173" s="37"/>
      <c r="H173" s="38"/>
      <c r="I173" s="38"/>
      <c r="J173" s="38"/>
      <c r="K173" s="38"/>
      <c r="L173" s="38"/>
      <c r="M173" s="38"/>
      <c r="N173" s="38"/>
      <c r="O173" s="38"/>
      <c r="P173" s="38"/>
      <c r="Q173" s="9"/>
      <c r="R173" s="9"/>
    </row>
    <row r="174" spans="2:18" x14ac:dyDescent="0.25">
      <c r="P174" s="24"/>
      <c r="Q174" s="2"/>
    </row>
    <row r="175" spans="2:18" ht="15" x14ac:dyDescent="0.25">
      <c r="C175" s="97" t="s">
        <v>265</v>
      </c>
      <c r="D175" s="97"/>
      <c r="E175" s="97"/>
      <c r="F175" s="115" t="s">
        <v>16</v>
      </c>
      <c r="G175" s="115"/>
      <c r="H175" s="115" t="s">
        <v>12</v>
      </c>
      <c r="I175" s="115"/>
      <c r="J175" s="115" t="s">
        <v>13</v>
      </c>
      <c r="K175" s="115"/>
      <c r="L175" s="115" t="s">
        <v>14</v>
      </c>
      <c r="M175" s="115"/>
      <c r="N175" s="115" t="s">
        <v>15</v>
      </c>
      <c r="O175" s="115"/>
      <c r="P175" s="115" t="s">
        <v>280</v>
      </c>
      <c r="Q175" s="115"/>
      <c r="R175" s="121"/>
    </row>
    <row r="176" spans="2:18" ht="15" x14ac:dyDescent="0.25">
      <c r="B176" s="2"/>
      <c r="C176" s="110" t="s">
        <v>3</v>
      </c>
      <c r="D176" s="123" t="s">
        <v>17</v>
      </c>
      <c r="E176" s="98" t="s">
        <v>4</v>
      </c>
      <c r="F176" s="98" t="s">
        <v>0</v>
      </c>
      <c r="G176" s="110" t="s">
        <v>1</v>
      </c>
      <c r="H176" s="98" t="s">
        <v>0</v>
      </c>
      <c r="I176" s="123" t="s">
        <v>1</v>
      </c>
      <c r="J176" s="98" t="s">
        <v>0</v>
      </c>
      <c r="K176" s="123" t="s">
        <v>1</v>
      </c>
      <c r="L176" s="98" t="s">
        <v>0</v>
      </c>
      <c r="M176" s="123" t="s">
        <v>1</v>
      </c>
      <c r="N176" s="98" t="s">
        <v>0</v>
      </c>
      <c r="O176" s="123" t="s">
        <v>1</v>
      </c>
      <c r="P176" s="98" t="s">
        <v>0</v>
      </c>
      <c r="Q176" s="123" t="s">
        <v>1</v>
      </c>
      <c r="R176" s="110" t="s">
        <v>278</v>
      </c>
    </row>
    <row r="177" spans="2:18" x14ac:dyDescent="0.25">
      <c r="B177" s="3"/>
      <c r="C177" s="40">
        <v>1</v>
      </c>
      <c r="D177" s="30" t="s">
        <v>163</v>
      </c>
      <c r="E177" s="62">
        <f>SUM(F177:P177)</f>
        <v>40</v>
      </c>
      <c r="F177" s="37">
        <v>5</v>
      </c>
      <c r="G177" s="37">
        <v>35</v>
      </c>
      <c r="H177" s="38"/>
      <c r="I177" s="38"/>
      <c r="J177" s="38"/>
      <c r="K177" s="38"/>
      <c r="L177" s="38"/>
      <c r="M177" s="38"/>
      <c r="N177" s="38"/>
      <c r="O177" s="38"/>
      <c r="P177" s="38"/>
      <c r="Q177" s="9"/>
      <c r="R177" s="9"/>
    </row>
    <row r="178" spans="2:18" x14ac:dyDescent="0.25">
      <c r="B178" s="3"/>
      <c r="C178" s="40">
        <v>2</v>
      </c>
      <c r="D178" s="30" t="s">
        <v>164</v>
      </c>
      <c r="E178" s="62">
        <f t="shared" ref="E178:E206" si="6">SUM(F178:P178)</f>
        <v>35</v>
      </c>
      <c r="F178" s="37">
        <v>5</v>
      </c>
      <c r="G178" s="37">
        <v>30</v>
      </c>
      <c r="H178" s="38"/>
      <c r="I178" s="38"/>
      <c r="J178" s="38"/>
      <c r="K178" s="38"/>
      <c r="L178" s="38"/>
      <c r="M178" s="38"/>
      <c r="N178" s="38"/>
      <c r="O178" s="38"/>
      <c r="P178" s="38"/>
      <c r="Q178" s="9"/>
      <c r="R178" s="9"/>
    </row>
    <row r="179" spans="2:18" x14ac:dyDescent="0.25">
      <c r="B179" s="3"/>
      <c r="C179" s="40">
        <v>3</v>
      </c>
      <c r="D179" s="30" t="s">
        <v>165</v>
      </c>
      <c r="E179" s="62">
        <f t="shared" si="6"/>
        <v>31</v>
      </c>
      <c r="F179" s="37">
        <v>5</v>
      </c>
      <c r="G179" s="37">
        <v>26</v>
      </c>
      <c r="H179" s="38"/>
      <c r="I179" s="38"/>
      <c r="J179" s="38"/>
      <c r="K179" s="38"/>
      <c r="L179" s="38"/>
      <c r="M179" s="38"/>
      <c r="N179" s="38"/>
      <c r="O179" s="38"/>
      <c r="P179" s="38"/>
      <c r="Q179" s="9"/>
      <c r="R179" s="9"/>
    </row>
    <row r="180" spans="2:18" x14ac:dyDescent="0.25">
      <c r="B180" s="3"/>
      <c r="C180" s="40">
        <v>4</v>
      </c>
      <c r="D180" s="30" t="s">
        <v>166</v>
      </c>
      <c r="E180" s="62">
        <f t="shared" si="6"/>
        <v>28</v>
      </c>
      <c r="F180" s="37">
        <v>5</v>
      </c>
      <c r="G180" s="37">
        <v>23</v>
      </c>
      <c r="H180" s="38"/>
      <c r="I180" s="38"/>
      <c r="J180" s="38"/>
      <c r="K180" s="38"/>
      <c r="L180" s="38"/>
      <c r="M180" s="38"/>
      <c r="N180" s="38"/>
      <c r="O180" s="38"/>
      <c r="P180" s="38"/>
      <c r="Q180" s="9"/>
      <c r="R180" s="9"/>
    </row>
    <row r="181" spans="2:18" x14ac:dyDescent="0.25">
      <c r="B181" s="2"/>
      <c r="C181" s="40">
        <v>5</v>
      </c>
      <c r="D181" s="30" t="s">
        <v>167</v>
      </c>
      <c r="E181" s="62">
        <f t="shared" si="6"/>
        <v>26</v>
      </c>
      <c r="F181" s="37">
        <v>5</v>
      </c>
      <c r="G181" s="37">
        <v>21</v>
      </c>
      <c r="H181" s="38"/>
      <c r="I181" s="38"/>
      <c r="J181" s="38"/>
      <c r="K181" s="38"/>
      <c r="L181" s="38"/>
      <c r="M181" s="38"/>
      <c r="N181" s="38"/>
      <c r="O181" s="38"/>
      <c r="P181" s="38"/>
      <c r="Q181" s="9"/>
      <c r="R181" s="9"/>
    </row>
    <row r="182" spans="2:18" x14ac:dyDescent="0.25">
      <c r="B182" s="2"/>
      <c r="C182" s="40">
        <v>6</v>
      </c>
      <c r="D182" s="26"/>
      <c r="E182" s="76">
        <f t="shared" si="6"/>
        <v>5</v>
      </c>
      <c r="F182" s="50">
        <v>5</v>
      </c>
      <c r="G182" s="37"/>
      <c r="H182" s="38"/>
      <c r="I182" s="38"/>
      <c r="J182" s="38"/>
      <c r="K182" s="38"/>
      <c r="L182" s="38"/>
      <c r="M182" s="38"/>
      <c r="N182" s="38"/>
      <c r="O182" s="38"/>
      <c r="P182" s="38"/>
      <c r="Q182" s="9"/>
      <c r="R182" s="9"/>
    </row>
    <row r="183" spans="2:18" x14ac:dyDescent="0.25">
      <c r="B183" s="2"/>
      <c r="C183" s="40">
        <v>7</v>
      </c>
      <c r="D183" s="26"/>
      <c r="E183" s="76">
        <f t="shared" si="6"/>
        <v>5</v>
      </c>
      <c r="F183" s="50">
        <v>5</v>
      </c>
      <c r="G183" s="37"/>
      <c r="H183" s="38"/>
      <c r="I183" s="38"/>
      <c r="J183" s="38"/>
      <c r="K183" s="38"/>
      <c r="L183" s="38"/>
      <c r="M183" s="38"/>
      <c r="N183" s="38"/>
      <c r="O183" s="38"/>
      <c r="P183" s="38"/>
      <c r="Q183" s="9"/>
      <c r="R183" s="9"/>
    </row>
    <row r="184" spans="2:18" x14ac:dyDescent="0.25">
      <c r="B184" s="2"/>
      <c r="C184" s="40">
        <v>8</v>
      </c>
      <c r="D184" s="38"/>
      <c r="E184" s="76">
        <f t="shared" si="6"/>
        <v>5</v>
      </c>
      <c r="F184" s="50">
        <v>5</v>
      </c>
      <c r="G184" s="37"/>
      <c r="H184" s="38"/>
      <c r="I184" s="38"/>
      <c r="J184" s="38"/>
      <c r="K184" s="38"/>
      <c r="L184" s="38"/>
      <c r="M184" s="38"/>
      <c r="N184" s="38"/>
      <c r="O184" s="38"/>
      <c r="P184" s="38"/>
      <c r="Q184" s="9"/>
      <c r="R184" s="9"/>
    </row>
    <row r="185" spans="2:18" x14ac:dyDescent="0.25">
      <c r="B185" s="2"/>
      <c r="C185" s="40">
        <v>9</v>
      </c>
      <c r="D185" s="38"/>
      <c r="E185" s="76">
        <f t="shared" si="6"/>
        <v>5</v>
      </c>
      <c r="F185" s="50">
        <v>5</v>
      </c>
      <c r="G185" s="37"/>
      <c r="H185" s="38"/>
      <c r="I185" s="38"/>
      <c r="J185" s="38"/>
      <c r="K185" s="38"/>
      <c r="L185" s="38"/>
      <c r="M185" s="38"/>
      <c r="N185" s="38"/>
      <c r="O185" s="38"/>
      <c r="P185" s="38"/>
      <c r="Q185" s="9"/>
      <c r="R185" s="9"/>
    </row>
    <row r="186" spans="2:18" x14ac:dyDescent="0.25">
      <c r="B186" s="2"/>
      <c r="C186" s="40">
        <v>10</v>
      </c>
      <c r="D186" s="38"/>
      <c r="E186" s="76">
        <f t="shared" si="6"/>
        <v>5</v>
      </c>
      <c r="F186" s="50">
        <v>5</v>
      </c>
      <c r="G186" s="37"/>
      <c r="H186" s="38"/>
      <c r="I186" s="38"/>
      <c r="J186" s="38"/>
      <c r="K186" s="38"/>
      <c r="L186" s="38"/>
      <c r="M186" s="38"/>
      <c r="N186" s="38"/>
      <c r="O186" s="38"/>
      <c r="P186" s="38"/>
      <c r="Q186" s="9"/>
      <c r="R186" s="9"/>
    </row>
    <row r="187" spans="2:18" x14ac:dyDescent="0.25">
      <c r="B187" s="2"/>
      <c r="C187" s="40">
        <v>11</v>
      </c>
      <c r="D187" s="38"/>
      <c r="E187" s="76">
        <f t="shared" si="6"/>
        <v>5</v>
      </c>
      <c r="F187" s="50">
        <v>5</v>
      </c>
      <c r="G187" s="37"/>
      <c r="H187" s="38"/>
      <c r="I187" s="38"/>
      <c r="J187" s="38"/>
      <c r="K187" s="38"/>
      <c r="L187" s="38"/>
      <c r="M187" s="38"/>
      <c r="N187" s="38"/>
      <c r="O187" s="38"/>
      <c r="P187" s="38"/>
      <c r="Q187" s="9"/>
      <c r="R187" s="9"/>
    </row>
    <row r="188" spans="2:18" x14ac:dyDescent="0.25">
      <c r="B188" s="2"/>
      <c r="C188" s="40">
        <v>12</v>
      </c>
      <c r="D188" s="38"/>
      <c r="E188" s="76">
        <f t="shared" si="6"/>
        <v>5</v>
      </c>
      <c r="F188" s="50">
        <v>5</v>
      </c>
      <c r="G188" s="37"/>
      <c r="H188" s="38"/>
      <c r="I188" s="38"/>
      <c r="J188" s="38"/>
      <c r="K188" s="38"/>
      <c r="L188" s="38"/>
      <c r="M188" s="38"/>
      <c r="N188" s="38"/>
      <c r="O188" s="38"/>
      <c r="P188" s="38"/>
      <c r="Q188" s="9"/>
      <c r="R188" s="9"/>
    </row>
    <row r="189" spans="2:18" x14ac:dyDescent="0.25">
      <c r="B189" s="2"/>
      <c r="C189" s="40">
        <v>13</v>
      </c>
      <c r="D189" s="38"/>
      <c r="E189" s="76">
        <f t="shared" si="6"/>
        <v>5</v>
      </c>
      <c r="F189" s="50">
        <v>5</v>
      </c>
      <c r="G189" s="37"/>
      <c r="H189" s="38"/>
      <c r="I189" s="38"/>
      <c r="J189" s="38"/>
      <c r="K189" s="38"/>
      <c r="L189" s="38"/>
      <c r="M189" s="38"/>
      <c r="N189" s="38"/>
      <c r="O189" s="38"/>
      <c r="P189" s="38"/>
      <c r="Q189" s="9"/>
      <c r="R189" s="9"/>
    </row>
    <row r="190" spans="2:18" x14ac:dyDescent="0.25">
      <c r="B190" s="2"/>
      <c r="C190" s="40">
        <v>14</v>
      </c>
      <c r="D190" s="38"/>
      <c r="E190" s="76">
        <f t="shared" si="6"/>
        <v>5</v>
      </c>
      <c r="F190" s="50">
        <v>5</v>
      </c>
      <c r="G190" s="37"/>
      <c r="H190" s="38"/>
      <c r="I190" s="38"/>
      <c r="J190" s="38"/>
      <c r="K190" s="38"/>
      <c r="L190" s="38"/>
      <c r="M190" s="38"/>
      <c r="N190" s="38"/>
      <c r="O190" s="38"/>
      <c r="P190" s="38"/>
      <c r="Q190" s="9"/>
      <c r="R190" s="9"/>
    </row>
    <row r="191" spans="2:18" x14ac:dyDescent="0.25">
      <c r="B191" s="2"/>
      <c r="C191" s="40">
        <v>15</v>
      </c>
      <c r="D191" s="38"/>
      <c r="E191" s="76">
        <f t="shared" si="6"/>
        <v>5</v>
      </c>
      <c r="F191" s="50">
        <v>5</v>
      </c>
      <c r="G191" s="37"/>
      <c r="H191" s="38"/>
      <c r="I191" s="38"/>
      <c r="J191" s="38"/>
      <c r="K191" s="38"/>
      <c r="L191" s="38"/>
      <c r="M191" s="38"/>
      <c r="N191" s="38"/>
      <c r="O191" s="38"/>
      <c r="P191" s="38"/>
      <c r="Q191" s="9"/>
      <c r="R191" s="9"/>
    </row>
    <row r="192" spans="2:18" x14ac:dyDescent="0.25">
      <c r="B192" s="2"/>
      <c r="C192" s="40">
        <v>16</v>
      </c>
      <c r="D192" s="38"/>
      <c r="E192" s="76">
        <f t="shared" si="6"/>
        <v>5</v>
      </c>
      <c r="F192" s="50">
        <v>5</v>
      </c>
      <c r="G192" s="37"/>
      <c r="H192" s="38"/>
      <c r="I192" s="38"/>
      <c r="J192" s="38"/>
      <c r="K192" s="38"/>
      <c r="L192" s="38"/>
      <c r="M192" s="38"/>
      <c r="N192" s="38"/>
      <c r="O192" s="38"/>
      <c r="P192" s="38"/>
      <c r="Q192" s="9"/>
      <c r="R192" s="9"/>
    </row>
    <row r="193" spans="2:18" x14ac:dyDescent="0.25">
      <c r="B193" s="2"/>
      <c r="C193" s="40">
        <v>17</v>
      </c>
      <c r="D193" s="38"/>
      <c r="E193" s="76">
        <f t="shared" si="6"/>
        <v>5</v>
      </c>
      <c r="F193" s="50">
        <v>5</v>
      </c>
      <c r="G193" s="37"/>
      <c r="H193" s="38"/>
      <c r="I193" s="38"/>
      <c r="J193" s="38"/>
      <c r="K193" s="38"/>
      <c r="L193" s="38"/>
      <c r="M193" s="38"/>
      <c r="N193" s="38"/>
      <c r="O193" s="38"/>
      <c r="P193" s="38"/>
      <c r="Q193" s="9"/>
      <c r="R193" s="9"/>
    </row>
    <row r="194" spans="2:18" x14ac:dyDescent="0.25">
      <c r="B194" s="2"/>
      <c r="C194" s="40">
        <v>18</v>
      </c>
      <c r="D194" s="38"/>
      <c r="E194" s="76">
        <f t="shared" si="6"/>
        <v>5</v>
      </c>
      <c r="F194" s="50">
        <v>5</v>
      </c>
      <c r="G194" s="37"/>
      <c r="H194" s="38"/>
      <c r="I194" s="38"/>
      <c r="J194" s="38"/>
      <c r="K194" s="38"/>
      <c r="L194" s="38"/>
      <c r="M194" s="38"/>
      <c r="N194" s="38"/>
      <c r="O194" s="38"/>
      <c r="P194" s="38"/>
      <c r="Q194" s="9"/>
      <c r="R194" s="9"/>
    </row>
    <row r="195" spans="2:18" x14ac:dyDescent="0.25">
      <c r="B195" s="2"/>
      <c r="C195" s="40">
        <v>19</v>
      </c>
      <c r="D195" s="38"/>
      <c r="E195" s="76">
        <f t="shared" si="6"/>
        <v>5</v>
      </c>
      <c r="F195" s="50">
        <v>5</v>
      </c>
      <c r="G195" s="37"/>
      <c r="H195" s="38"/>
      <c r="I195" s="38"/>
      <c r="J195" s="38"/>
      <c r="K195" s="38"/>
      <c r="L195" s="38"/>
      <c r="M195" s="38"/>
      <c r="N195" s="38"/>
      <c r="O195" s="38"/>
      <c r="P195" s="38"/>
      <c r="Q195" s="9"/>
      <c r="R195" s="9"/>
    </row>
    <row r="196" spans="2:18" x14ac:dyDescent="0.25">
      <c r="B196" s="2"/>
      <c r="C196" s="40">
        <v>20</v>
      </c>
      <c r="D196" s="38"/>
      <c r="E196" s="76">
        <f t="shared" si="6"/>
        <v>5</v>
      </c>
      <c r="F196" s="50">
        <v>5</v>
      </c>
      <c r="G196" s="37"/>
      <c r="H196" s="38"/>
      <c r="I196" s="38"/>
      <c r="J196" s="38"/>
      <c r="K196" s="38"/>
      <c r="L196" s="38"/>
      <c r="M196" s="38"/>
      <c r="N196" s="38"/>
      <c r="O196" s="38"/>
      <c r="P196" s="38"/>
      <c r="Q196" s="9"/>
      <c r="R196" s="9"/>
    </row>
    <row r="197" spans="2:18" x14ac:dyDescent="0.25">
      <c r="B197" s="2"/>
      <c r="C197" s="40">
        <v>21</v>
      </c>
      <c r="D197" s="38"/>
      <c r="E197" s="76">
        <f t="shared" si="6"/>
        <v>5</v>
      </c>
      <c r="F197" s="50">
        <v>5</v>
      </c>
      <c r="G197" s="37"/>
      <c r="H197" s="38"/>
      <c r="I197" s="38"/>
      <c r="J197" s="38"/>
      <c r="K197" s="38"/>
      <c r="L197" s="38"/>
      <c r="M197" s="38"/>
      <c r="N197" s="38"/>
      <c r="O197" s="38"/>
      <c r="P197" s="38"/>
      <c r="Q197" s="9"/>
      <c r="R197" s="9"/>
    </row>
    <row r="198" spans="2:18" x14ac:dyDescent="0.25">
      <c r="B198" s="2"/>
      <c r="C198" s="40">
        <v>22</v>
      </c>
      <c r="D198" s="38"/>
      <c r="E198" s="76">
        <f t="shared" si="6"/>
        <v>5</v>
      </c>
      <c r="F198" s="50">
        <v>5</v>
      </c>
      <c r="G198" s="37"/>
      <c r="H198" s="38"/>
      <c r="I198" s="38"/>
      <c r="J198" s="38"/>
      <c r="K198" s="38"/>
      <c r="L198" s="38"/>
      <c r="M198" s="38"/>
      <c r="N198" s="38"/>
      <c r="O198" s="38"/>
      <c r="P198" s="38"/>
      <c r="Q198" s="9"/>
      <c r="R198" s="9"/>
    </row>
    <row r="199" spans="2:18" x14ac:dyDescent="0.25">
      <c r="B199" s="2"/>
      <c r="C199" s="40">
        <v>23</v>
      </c>
      <c r="D199" s="38"/>
      <c r="E199" s="76">
        <f t="shared" si="6"/>
        <v>5</v>
      </c>
      <c r="F199" s="50">
        <v>5</v>
      </c>
      <c r="G199" s="37"/>
      <c r="H199" s="38"/>
      <c r="I199" s="38"/>
      <c r="J199" s="38"/>
      <c r="K199" s="38"/>
      <c r="L199" s="38"/>
      <c r="M199" s="38"/>
      <c r="N199" s="38"/>
      <c r="O199" s="38"/>
      <c r="P199" s="38"/>
      <c r="Q199" s="9"/>
      <c r="R199" s="9"/>
    </row>
    <row r="200" spans="2:18" x14ac:dyDescent="0.25">
      <c r="B200" s="2"/>
      <c r="C200" s="40">
        <v>24</v>
      </c>
      <c r="D200" s="38"/>
      <c r="E200" s="76">
        <f t="shared" si="6"/>
        <v>5</v>
      </c>
      <c r="F200" s="50">
        <v>5</v>
      </c>
      <c r="G200" s="37"/>
      <c r="H200" s="38"/>
      <c r="I200" s="38"/>
      <c r="J200" s="38"/>
      <c r="K200" s="38"/>
      <c r="L200" s="38"/>
      <c r="M200" s="38"/>
      <c r="N200" s="38"/>
      <c r="O200" s="38"/>
      <c r="P200" s="38"/>
      <c r="Q200" s="9"/>
      <c r="R200" s="9"/>
    </row>
    <row r="201" spans="2:18" x14ac:dyDescent="0.25">
      <c r="B201" s="2"/>
      <c r="C201" s="40">
        <v>25</v>
      </c>
      <c r="D201" s="38"/>
      <c r="E201" s="76">
        <f t="shared" si="6"/>
        <v>5</v>
      </c>
      <c r="F201" s="50">
        <v>5</v>
      </c>
      <c r="G201" s="37"/>
      <c r="H201" s="38"/>
      <c r="I201" s="38"/>
      <c r="J201" s="38"/>
      <c r="K201" s="38"/>
      <c r="L201" s="38"/>
      <c r="M201" s="38"/>
      <c r="N201" s="38"/>
      <c r="O201" s="38"/>
      <c r="P201" s="38"/>
      <c r="Q201" s="9"/>
      <c r="R201" s="9"/>
    </row>
    <row r="202" spans="2:18" x14ac:dyDescent="0.25">
      <c r="B202" s="2"/>
      <c r="C202" s="40">
        <v>26</v>
      </c>
      <c r="D202" s="38"/>
      <c r="E202" s="76">
        <f t="shared" si="6"/>
        <v>5</v>
      </c>
      <c r="F202" s="50">
        <v>5</v>
      </c>
      <c r="G202" s="37"/>
      <c r="H202" s="38"/>
      <c r="I202" s="38"/>
      <c r="J202" s="38"/>
      <c r="K202" s="38"/>
      <c r="L202" s="38"/>
      <c r="M202" s="38"/>
      <c r="N202" s="38"/>
      <c r="O202" s="38"/>
      <c r="P202" s="38"/>
      <c r="Q202" s="9"/>
      <c r="R202" s="9"/>
    </row>
    <row r="203" spans="2:18" x14ac:dyDescent="0.25">
      <c r="B203" s="2"/>
      <c r="C203" s="40">
        <v>27</v>
      </c>
      <c r="D203" s="38"/>
      <c r="E203" s="76">
        <f t="shared" si="6"/>
        <v>5</v>
      </c>
      <c r="F203" s="50">
        <v>5</v>
      </c>
      <c r="G203" s="37"/>
      <c r="H203" s="38"/>
      <c r="I203" s="38"/>
      <c r="J203" s="38"/>
      <c r="K203" s="38"/>
      <c r="L203" s="38"/>
      <c r="M203" s="38"/>
      <c r="N203" s="38"/>
      <c r="O203" s="38"/>
      <c r="P203" s="38"/>
      <c r="Q203" s="9"/>
      <c r="R203" s="9"/>
    </row>
    <row r="204" spans="2:18" x14ac:dyDescent="0.25">
      <c r="B204" s="2"/>
      <c r="C204" s="40">
        <v>28</v>
      </c>
      <c r="D204" s="38"/>
      <c r="E204" s="76">
        <f t="shared" si="6"/>
        <v>5</v>
      </c>
      <c r="F204" s="50">
        <v>5</v>
      </c>
      <c r="G204" s="37"/>
      <c r="H204" s="38"/>
      <c r="I204" s="38"/>
      <c r="J204" s="38"/>
      <c r="K204" s="38"/>
      <c r="L204" s="38"/>
      <c r="M204" s="38"/>
      <c r="N204" s="38"/>
      <c r="O204" s="38"/>
      <c r="P204" s="38"/>
      <c r="Q204" s="9"/>
      <c r="R204" s="9"/>
    </row>
    <row r="205" spans="2:18" x14ac:dyDescent="0.25">
      <c r="B205" s="2"/>
      <c r="C205" s="40">
        <v>29</v>
      </c>
      <c r="D205" s="38"/>
      <c r="E205" s="76">
        <f t="shared" si="6"/>
        <v>5</v>
      </c>
      <c r="F205" s="50">
        <v>5</v>
      </c>
      <c r="G205" s="37"/>
      <c r="H205" s="38"/>
      <c r="I205" s="38"/>
      <c r="J205" s="38"/>
      <c r="K205" s="38"/>
      <c r="L205" s="38"/>
      <c r="M205" s="38"/>
      <c r="N205" s="38"/>
      <c r="O205" s="38"/>
      <c r="P205" s="38"/>
      <c r="Q205" s="9"/>
      <c r="R205" s="9"/>
    </row>
    <row r="206" spans="2:18" x14ac:dyDescent="0.25">
      <c r="B206" s="2"/>
      <c r="C206" s="40">
        <v>30</v>
      </c>
      <c r="D206" s="38"/>
      <c r="E206" s="76">
        <f t="shared" si="6"/>
        <v>5</v>
      </c>
      <c r="F206" s="50">
        <v>5</v>
      </c>
      <c r="G206" s="37"/>
      <c r="H206" s="38"/>
      <c r="I206" s="38"/>
      <c r="J206" s="38"/>
      <c r="K206" s="38"/>
      <c r="L206" s="38"/>
      <c r="M206" s="38"/>
      <c r="N206" s="38"/>
      <c r="O206" s="38"/>
      <c r="P206" s="38"/>
      <c r="Q206" s="9"/>
      <c r="R206" s="9"/>
    </row>
  </sheetData>
  <mergeCells count="42">
    <mergeCell ref="P175:Q175"/>
    <mergeCell ref="P142:Q142"/>
    <mergeCell ref="P5:Q5"/>
    <mergeCell ref="P39:Q39"/>
    <mergeCell ref="P73:Q73"/>
    <mergeCell ref="P106:Q106"/>
    <mergeCell ref="C175:E175"/>
    <mergeCell ref="C142:E142"/>
    <mergeCell ref="C73:D73"/>
    <mergeCell ref="C5:D5"/>
    <mergeCell ref="C39:D39"/>
    <mergeCell ref="C106:D106"/>
    <mergeCell ref="F175:G175"/>
    <mergeCell ref="H175:I175"/>
    <mergeCell ref="J175:K175"/>
    <mergeCell ref="L175:M175"/>
    <mergeCell ref="N175:O175"/>
    <mergeCell ref="F142:G142"/>
    <mergeCell ref="H142:I142"/>
    <mergeCell ref="J142:K142"/>
    <mergeCell ref="L142:M142"/>
    <mergeCell ref="N142:O142"/>
    <mergeCell ref="F73:G73"/>
    <mergeCell ref="H73:I73"/>
    <mergeCell ref="J73:K73"/>
    <mergeCell ref="L73:M73"/>
    <mergeCell ref="N73:O73"/>
    <mergeCell ref="F106:G106"/>
    <mergeCell ref="H106:I106"/>
    <mergeCell ref="J106:K106"/>
    <mergeCell ref="L106:M106"/>
    <mergeCell ref="N106:O106"/>
    <mergeCell ref="F5:G5"/>
    <mergeCell ref="H5:I5"/>
    <mergeCell ref="J5:K5"/>
    <mergeCell ref="L5:M5"/>
    <mergeCell ref="N5:O5"/>
    <mergeCell ref="F39:G39"/>
    <mergeCell ref="H39:I39"/>
    <mergeCell ref="J39:K39"/>
    <mergeCell ref="L39:M39"/>
    <mergeCell ref="N39:O39"/>
  </mergeCells>
  <pageMargins left="0.7" right="0.7" top="0.75" bottom="0.75" header="0.3" footer="0.3"/>
  <pageSetup paperSize="9" orientation="portrait" copies="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47"/>
  <sheetViews>
    <sheetView workbookViewId="0">
      <selection activeCell="K226" sqref="K226"/>
    </sheetView>
  </sheetViews>
  <sheetFormatPr baseColWidth="10" defaultRowHeight="15" x14ac:dyDescent="0.25"/>
  <cols>
    <col min="1" max="1" width="9.42578125" style="86" customWidth="1"/>
    <col min="2" max="2" width="35.42578125" customWidth="1"/>
    <col min="3" max="3" width="5.5703125" style="16" customWidth="1"/>
    <col min="4" max="4" width="6.140625" style="16" customWidth="1"/>
    <col min="5" max="5" width="8.42578125" style="16" customWidth="1"/>
    <col min="6" max="6" width="6.85546875" style="16" customWidth="1"/>
    <col min="7" max="7" width="8" style="16" customWidth="1"/>
    <col min="8" max="8" width="5.7109375" style="16" customWidth="1"/>
    <col min="9" max="9" width="9.42578125" style="16" customWidth="1"/>
    <col min="10" max="10" width="7.28515625" style="16" customWidth="1"/>
    <col min="11" max="11" width="8.85546875" style="16" customWidth="1"/>
    <col min="12" max="12" width="6.140625" style="16" customWidth="1"/>
    <col min="13" max="13" width="9" style="16" customWidth="1"/>
    <col min="14" max="14" width="7" style="16" customWidth="1"/>
    <col min="15" max="15" width="8.5703125" style="16" customWidth="1"/>
    <col min="16" max="16" width="15.7109375" style="16" customWidth="1"/>
  </cols>
  <sheetData>
    <row r="2" spans="1:16" x14ac:dyDescent="0.25"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6" x14ac:dyDescent="0.25">
      <c r="A3" s="99" t="s">
        <v>169</v>
      </c>
      <c r="B3" s="109"/>
      <c r="C3" s="100"/>
      <c r="D3" s="115" t="s">
        <v>16</v>
      </c>
      <c r="E3" s="115"/>
      <c r="F3" s="115" t="s">
        <v>12</v>
      </c>
      <c r="G3" s="115"/>
      <c r="H3" s="115" t="s">
        <v>13</v>
      </c>
      <c r="I3" s="115"/>
      <c r="J3" s="115" t="s">
        <v>14</v>
      </c>
      <c r="K3" s="115"/>
      <c r="L3" s="115" t="s">
        <v>284</v>
      </c>
      <c r="M3" s="115"/>
      <c r="N3" s="115" t="s">
        <v>279</v>
      </c>
      <c r="O3" s="115"/>
      <c r="P3" s="116"/>
    </row>
    <row r="4" spans="1:16" x14ac:dyDescent="0.25">
      <c r="A4" s="101" t="s">
        <v>8</v>
      </c>
      <c r="B4" s="101" t="s">
        <v>9</v>
      </c>
      <c r="C4" s="98" t="s">
        <v>4</v>
      </c>
      <c r="D4" s="98" t="s">
        <v>0</v>
      </c>
      <c r="E4" s="110" t="s">
        <v>1</v>
      </c>
      <c r="F4" s="98" t="s">
        <v>0</v>
      </c>
      <c r="G4" s="110" t="s">
        <v>1</v>
      </c>
      <c r="H4" s="98" t="s">
        <v>0</v>
      </c>
      <c r="I4" s="110" t="s">
        <v>1</v>
      </c>
      <c r="J4" s="98" t="s">
        <v>0</v>
      </c>
      <c r="K4" s="110" t="s">
        <v>1</v>
      </c>
      <c r="L4" s="98" t="s">
        <v>0</v>
      </c>
      <c r="M4" s="110" t="s">
        <v>1</v>
      </c>
      <c r="N4" s="98" t="s">
        <v>0</v>
      </c>
      <c r="O4" s="110" t="s">
        <v>1</v>
      </c>
      <c r="P4" s="118" t="s">
        <v>278</v>
      </c>
    </row>
    <row r="5" spans="1:16" x14ac:dyDescent="0.25">
      <c r="A5" s="85">
        <v>1</v>
      </c>
      <c r="B5" s="52" t="s">
        <v>168</v>
      </c>
      <c r="C5" s="4">
        <f>SUM(D5:P5)</f>
        <v>40</v>
      </c>
      <c r="D5" s="18">
        <v>5</v>
      </c>
      <c r="E5" s="18">
        <v>35</v>
      </c>
      <c r="F5" s="18"/>
      <c r="G5" s="18"/>
      <c r="H5" s="18"/>
      <c r="I5" s="18"/>
      <c r="J5" s="18"/>
      <c r="K5" s="18"/>
      <c r="L5" s="18"/>
      <c r="M5" s="18"/>
      <c r="N5" s="84"/>
      <c r="O5" s="84"/>
      <c r="P5" s="106"/>
    </row>
    <row r="6" spans="1:16" x14ac:dyDescent="0.25">
      <c r="A6" s="85">
        <v>2</v>
      </c>
      <c r="B6" s="52"/>
      <c r="C6" s="4"/>
      <c r="D6" s="18"/>
      <c r="E6" s="18"/>
      <c r="F6" s="18"/>
      <c r="G6" s="18"/>
      <c r="H6" s="18"/>
      <c r="I6" s="18"/>
      <c r="J6" s="18"/>
      <c r="K6" s="18"/>
      <c r="L6" s="18"/>
      <c r="M6" s="18"/>
      <c r="N6" s="84"/>
      <c r="O6" s="84"/>
      <c r="P6" s="106"/>
    </row>
    <row r="7" spans="1:16" x14ac:dyDescent="0.25">
      <c r="A7" s="85">
        <v>3</v>
      </c>
      <c r="B7" s="52"/>
      <c r="C7" s="4"/>
      <c r="D7" s="18"/>
      <c r="E7" s="18"/>
      <c r="F7" s="18"/>
      <c r="G7" s="18"/>
      <c r="H7" s="18"/>
      <c r="I7" s="18"/>
      <c r="J7" s="18"/>
      <c r="K7" s="18"/>
      <c r="L7" s="18"/>
      <c r="M7" s="18"/>
      <c r="N7" s="84"/>
      <c r="O7" s="84"/>
      <c r="P7" s="106"/>
    </row>
    <row r="8" spans="1:16" x14ac:dyDescent="0.25">
      <c r="A8" s="85">
        <v>4</v>
      </c>
      <c r="B8" s="52"/>
      <c r="C8" s="4"/>
      <c r="D8" s="18"/>
      <c r="E8" s="18"/>
      <c r="F8" s="18"/>
      <c r="G8" s="18"/>
      <c r="H8" s="18"/>
      <c r="I8" s="18"/>
      <c r="J8" s="18"/>
      <c r="K8" s="18"/>
      <c r="L8" s="18"/>
      <c r="M8" s="18"/>
      <c r="N8" s="84"/>
      <c r="O8" s="84"/>
      <c r="P8" s="106"/>
    </row>
    <row r="9" spans="1:16" x14ac:dyDescent="0.25">
      <c r="A9" s="85">
        <v>5</v>
      </c>
      <c r="B9" s="52"/>
      <c r="C9" s="4"/>
      <c r="D9" s="18"/>
      <c r="E9" s="18"/>
      <c r="F9" s="18"/>
      <c r="G9" s="18"/>
      <c r="H9" s="18"/>
      <c r="I9" s="18"/>
      <c r="J9" s="18"/>
      <c r="K9" s="18"/>
      <c r="L9" s="18"/>
      <c r="M9" s="18"/>
      <c r="N9" s="84"/>
      <c r="O9" s="84"/>
      <c r="P9" s="106"/>
    </row>
    <row r="10" spans="1:16" x14ac:dyDescent="0.25">
      <c r="A10" s="85">
        <v>6</v>
      </c>
      <c r="B10" s="52"/>
      <c r="C10" s="4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84"/>
      <c r="O10" s="84"/>
      <c r="P10" s="106"/>
    </row>
    <row r="11" spans="1:16" x14ac:dyDescent="0.25">
      <c r="A11" s="53"/>
      <c r="B11" s="51"/>
      <c r="C11" s="53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</row>
    <row r="12" spans="1:16" x14ac:dyDescent="0.25">
      <c r="A12" s="112" t="s">
        <v>170</v>
      </c>
      <c r="B12" s="113"/>
      <c r="C12" s="114"/>
      <c r="D12" s="115" t="s">
        <v>16</v>
      </c>
      <c r="E12" s="115"/>
      <c r="F12" s="115" t="s">
        <v>12</v>
      </c>
      <c r="G12" s="115"/>
      <c r="H12" s="115" t="s">
        <v>13</v>
      </c>
      <c r="I12" s="115"/>
      <c r="J12" s="115" t="s">
        <v>14</v>
      </c>
      <c r="K12" s="115"/>
      <c r="L12" s="115" t="s">
        <v>284</v>
      </c>
      <c r="M12" s="115"/>
      <c r="N12" s="115" t="s">
        <v>279</v>
      </c>
      <c r="O12" s="115"/>
      <c r="P12" s="116"/>
    </row>
    <row r="13" spans="1:16" x14ac:dyDescent="0.25">
      <c r="A13" s="117" t="s">
        <v>8</v>
      </c>
      <c r="B13" s="117" t="s">
        <v>9</v>
      </c>
      <c r="C13" s="98" t="s">
        <v>4</v>
      </c>
      <c r="D13" s="98" t="s">
        <v>0</v>
      </c>
      <c r="E13" s="110" t="s">
        <v>1</v>
      </c>
      <c r="F13" s="98" t="s">
        <v>0</v>
      </c>
      <c r="G13" s="110" t="s">
        <v>1</v>
      </c>
      <c r="H13" s="98" t="s">
        <v>0</v>
      </c>
      <c r="I13" s="110" t="s">
        <v>1</v>
      </c>
      <c r="J13" s="98" t="s">
        <v>0</v>
      </c>
      <c r="K13" s="110" t="s">
        <v>1</v>
      </c>
      <c r="L13" s="98" t="s">
        <v>0</v>
      </c>
      <c r="M13" s="110" t="s">
        <v>1</v>
      </c>
      <c r="N13" s="98" t="s">
        <v>0</v>
      </c>
      <c r="O13" s="110" t="s">
        <v>1</v>
      </c>
      <c r="P13" s="111" t="s">
        <v>278</v>
      </c>
    </row>
    <row r="14" spans="1:16" x14ac:dyDescent="0.25">
      <c r="A14" s="85">
        <v>1</v>
      </c>
      <c r="B14" s="1" t="s">
        <v>171</v>
      </c>
      <c r="C14" s="4">
        <f>SUM(D14:P14)</f>
        <v>40</v>
      </c>
      <c r="D14" s="18">
        <v>5</v>
      </c>
      <c r="E14" s="18">
        <v>35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x14ac:dyDescent="0.25">
      <c r="A15" s="85">
        <v>2</v>
      </c>
      <c r="B15" s="1"/>
      <c r="C15" s="56">
        <f t="shared" ref="C15:C38" si="0">SUM(D15:N15)</f>
        <v>0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x14ac:dyDescent="0.25">
      <c r="A16" s="85">
        <v>3</v>
      </c>
      <c r="B16" s="1"/>
      <c r="C16" s="56">
        <f t="shared" si="0"/>
        <v>0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x14ac:dyDescent="0.25">
      <c r="A17" s="85">
        <v>4</v>
      </c>
      <c r="B17" s="1"/>
      <c r="C17" s="56">
        <f t="shared" si="0"/>
        <v>0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x14ac:dyDescent="0.25">
      <c r="A18" s="85">
        <v>5</v>
      </c>
      <c r="B18" s="1"/>
      <c r="C18" s="56">
        <f t="shared" si="0"/>
        <v>0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x14ac:dyDescent="0.25">
      <c r="A19" s="85">
        <v>6</v>
      </c>
      <c r="B19" s="1"/>
      <c r="C19" s="56">
        <f t="shared" si="0"/>
        <v>0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x14ac:dyDescent="0.25">
      <c r="A20" s="85">
        <v>7</v>
      </c>
      <c r="B20" s="1"/>
      <c r="C20" s="56">
        <f t="shared" si="0"/>
        <v>0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x14ac:dyDescent="0.25">
      <c r="A21" s="85">
        <v>8</v>
      </c>
      <c r="B21" s="1"/>
      <c r="C21" s="56">
        <f t="shared" si="0"/>
        <v>0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x14ac:dyDescent="0.25">
      <c r="A22" s="85">
        <v>9</v>
      </c>
      <c r="B22" s="1"/>
      <c r="C22" s="56">
        <f t="shared" si="0"/>
        <v>0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x14ac:dyDescent="0.25">
      <c r="A23" s="85">
        <v>10</v>
      </c>
      <c r="B23" s="1"/>
      <c r="C23" s="56">
        <f t="shared" si="0"/>
        <v>0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x14ac:dyDescent="0.25">
      <c r="A24" s="85">
        <v>11</v>
      </c>
      <c r="B24" s="1"/>
      <c r="C24" s="56">
        <f t="shared" si="0"/>
        <v>0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x14ac:dyDescent="0.25">
      <c r="A25" s="85">
        <v>12</v>
      </c>
      <c r="B25" s="1"/>
      <c r="C25" s="56">
        <f t="shared" si="0"/>
        <v>0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x14ac:dyDescent="0.25">
      <c r="A26" s="85">
        <v>13</v>
      </c>
      <c r="B26" s="1"/>
      <c r="C26" s="56">
        <f t="shared" si="0"/>
        <v>0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x14ac:dyDescent="0.25">
      <c r="A27" s="85">
        <v>14</v>
      </c>
      <c r="B27" s="1"/>
      <c r="C27" s="56">
        <f t="shared" si="0"/>
        <v>0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x14ac:dyDescent="0.25">
      <c r="A28" s="85">
        <v>15</v>
      </c>
      <c r="B28" s="1"/>
      <c r="C28" s="56">
        <f t="shared" si="0"/>
        <v>0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x14ac:dyDescent="0.25">
      <c r="A29" s="85">
        <v>16</v>
      </c>
      <c r="B29" s="1"/>
      <c r="C29" s="56">
        <f t="shared" si="0"/>
        <v>0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x14ac:dyDescent="0.25">
      <c r="A30" s="85">
        <v>17</v>
      </c>
      <c r="B30" s="1"/>
      <c r="C30" s="56">
        <f t="shared" si="0"/>
        <v>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x14ac:dyDescent="0.25">
      <c r="A31" s="85">
        <v>18</v>
      </c>
      <c r="B31" s="1"/>
      <c r="C31" s="56">
        <f t="shared" si="0"/>
        <v>0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x14ac:dyDescent="0.25">
      <c r="A32" s="85">
        <v>19</v>
      </c>
      <c r="B32" s="1"/>
      <c r="C32" s="56">
        <f t="shared" si="0"/>
        <v>0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x14ac:dyDescent="0.25">
      <c r="A33" s="85">
        <v>20</v>
      </c>
      <c r="B33" s="1"/>
      <c r="C33" s="56">
        <f t="shared" si="0"/>
        <v>0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x14ac:dyDescent="0.25">
      <c r="A34" s="85">
        <v>21</v>
      </c>
      <c r="B34" s="1"/>
      <c r="C34" s="56">
        <f t="shared" si="0"/>
        <v>0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x14ac:dyDescent="0.25">
      <c r="A35" s="85">
        <v>22</v>
      </c>
      <c r="B35" s="1"/>
      <c r="C35" s="56">
        <f t="shared" si="0"/>
        <v>0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</row>
    <row r="36" spans="1:16" x14ac:dyDescent="0.25">
      <c r="A36" s="85">
        <v>23</v>
      </c>
      <c r="B36" s="1"/>
      <c r="C36" s="56">
        <f t="shared" si="0"/>
        <v>0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x14ac:dyDescent="0.25">
      <c r="A37" s="85">
        <v>24</v>
      </c>
      <c r="B37" s="1"/>
      <c r="C37" s="56">
        <f t="shared" si="0"/>
        <v>0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x14ac:dyDescent="0.25">
      <c r="A38" s="85">
        <v>25</v>
      </c>
      <c r="B38" s="1"/>
      <c r="C38" s="56">
        <f t="shared" si="0"/>
        <v>0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x14ac:dyDescent="0.25">
      <c r="A39" s="85">
        <v>26</v>
      </c>
      <c r="B39" s="1"/>
      <c r="C39" s="56">
        <f>SUM(D39:N39)</f>
        <v>0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x14ac:dyDescent="0.25">
      <c r="A40" s="85">
        <v>27</v>
      </c>
      <c r="B40" s="1"/>
      <c r="C40" s="56">
        <f t="shared" ref="C40:C41" si="1">SUM(D40:N40)</f>
        <v>0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x14ac:dyDescent="0.25">
      <c r="A41" s="85">
        <v>28</v>
      </c>
      <c r="B41" s="1"/>
      <c r="C41" s="56">
        <f t="shared" si="1"/>
        <v>0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x14ac:dyDescent="0.25">
      <c r="A42" s="53"/>
      <c r="B42" s="3"/>
      <c r="C42" s="53"/>
    </row>
    <row r="43" spans="1:16" x14ac:dyDescent="0.25">
      <c r="A43" s="53"/>
      <c r="B43" s="3"/>
      <c r="C43" s="53"/>
    </row>
    <row r="44" spans="1:16" x14ac:dyDescent="0.25">
      <c r="A44" s="53"/>
      <c r="B44" s="3"/>
      <c r="C44" s="53"/>
    </row>
    <row r="45" spans="1:16" x14ac:dyDescent="0.25">
      <c r="A45" s="53"/>
      <c r="B45" s="3"/>
      <c r="C45" s="53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86"/>
      <c r="O45" s="86"/>
    </row>
    <row r="46" spans="1:16" x14ac:dyDescent="0.25">
      <c r="A46" s="99" t="s">
        <v>172</v>
      </c>
      <c r="B46" s="109"/>
      <c r="C46" s="100"/>
      <c r="D46" s="115" t="s">
        <v>16</v>
      </c>
      <c r="E46" s="115"/>
      <c r="F46" s="115" t="s">
        <v>12</v>
      </c>
      <c r="G46" s="115"/>
      <c r="H46" s="115" t="s">
        <v>13</v>
      </c>
      <c r="I46" s="115"/>
      <c r="J46" s="115" t="s">
        <v>14</v>
      </c>
      <c r="K46" s="115"/>
      <c r="L46" s="115" t="s">
        <v>284</v>
      </c>
      <c r="M46" s="115"/>
      <c r="N46" s="115" t="s">
        <v>279</v>
      </c>
      <c r="O46" s="115"/>
      <c r="P46" s="116"/>
    </row>
    <row r="47" spans="1:16" x14ac:dyDescent="0.25">
      <c r="A47" s="101" t="s">
        <v>8</v>
      </c>
      <c r="B47" s="101" t="s">
        <v>9</v>
      </c>
      <c r="C47" s="98" t="s">
        <v>6</v>
      </c>
      <c r="D47" s="98" t="s">
        <v>0</v>
      </c>
      <c r="E47" s="110" t="s">
        <v>1</v>
      </c>
      <c r="F47" s="98" t="s">
        <v>0</v>
      </c>
      <c r="G47" s="110" t="s">
        <v>1</v>
      </c>
      <c r="H47" s="98" t="s">
        <v>0</v>
      </c>
      <c r="I47" s="110" t="s">
        <v>1</v>
      </c>
      <c r="J47" s="98" t="s">
        <v>0</v>
      </c>
      <c r="K47" s="110" t="s">
        <v>1</v>
      </c>
      <c r="L47" s="98" t="s">
        <v>0</v>
      </c>
      <c r="M47" s="110" t="s">
        <v>1</v>
      </c>
      <c r="N47" s="98" t="s">
        <v>0</v>
      </c>
      <c r="O47" s="110" t="s">
        <v>1</v>
      </c>
      <c r="P47" s="111" t="s">
        <v>278</v>
      </c>
    </row>
    <row r="48" spans="1:16" x14ac:dyDescent="0.25">
      <c r="A48" s="85">
        <v>1</v>
      </c>
      <c r="B48" s="52" t="s">
        <v>173</v>
      </c>
      <c r="C48" s="80">
        <f>SUM(D48:P48)</f>
        <v>40</v>
      </c>
      <c r="D48" s="18">
        <v>5</v>
      </c>
      <c r="E48" s="18">
        <v>35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x14ac:dyDescent="0.25">
      <c r="A49" s="85">
        <v>2</v>
      </c>
      <c r="B49" s="52" t="s">
        <v>174</v>
      </c>
      <c r="C49" s="80">
        <f t="shared" ref="C49:C77" si="2">SUM(D49:N49)</f>
        <v>35</v>
      </c>
      <c r="D49" s="18">
        <v>5</v>
      </c>
      <c r="E49" s="18">
        <v>30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x14ac:dyDescent="0.25">
      <c r="A50" s="85">
        <v>3</v>
      </c>
      <c r="B50" s="52" t="s">
        <v>268</v>
      </c>
      <c r="C50" s="80">
        <f t="shared" si="2"/>
        <v>31</v>
      </c>
      <c r="D50" s="18">
        <v>5</v>
      </c>
      <c r="E50" s="18">
        <v>26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x14ac:dyDescent="0.25">
      <c r="A51" s="85">
        <v>4</v>
      </c>
      <c r="B51" s="52" t="s">
        <v>269</v>
      </c>
      <c r="C51" s="80">
        <f t="shared" si="2"/>
        <v>28</v>
      </c>
      <c r="D51" s="18">
        <v>5</v>
      </c>
      <c r="E51" s="18">
        <v>23</v>
      </c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x14ac:dyDescent="0.25">
      <c r="A52" s="85">
        <v>5</v>
      </c>
      <c r="B52" s="52" t="s">
        <v>270</v>
      </c>
      <c r="C52" s="80">
        <f t="shared" si="2"/>
        <v>26</v>
      </c>
      <c r="D52" s="18">
        <v>5</v>
      </c>
      <c r="E52" s="18">
        <v>21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25">
      <c r="A53" s="85">
        <v>6</v>
      </c>
      <c r="B53" s="1"/>
      <c r="C53" s="91">
        <f t="shared" si="2"/>
        <v>0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25">
      <c r="A54" s="85">
        <v>7</v>
      </c>
      <c r="B54" s="1"/>
      <c r="C54" s="91">
        <f t="shared" si="2"/>
        <v>0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25">
      <c r="A55" s="85">
        <v>8</v>
      </c>
      <c r="B55" s="1"/>
      <c r="C55" s="91">
        <f t="shared" si="2"/>
        <v>0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25">
      <c r="A56" s="85">
        <v>9</v>
      </c>
      <c r="B56" s="1"/>
      <c r="C56" s="91">
        <f t="shared" si="2"/>
        <v>0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5">
      <c r="A57" s="85">
        <v>10</v>
      </c>
      <c r="B57" s="1"/>
      <c r="C57" s="91">
        <f t="shared" si="2"/>
        <v>0</v>
      </c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5">
      <c r="A58" s="85">
        <v>11</v>
      </c>
      <c r="B58" s="1"/>
      <c r="C58" s="91">
        <f t="shared" si="2"/>
        <v>0</v>
      </c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5">
      <c r="A59" s="85">
        <v>12</v>
      </c>
      <c r="B59" s="1"/>
      <c r="C59" s="91">
        <f t="shared" si="2"/>
        <v>0</v>
      </c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5">
      <c r="A60" s="85">
        <v>13</v>
      </c>
      <c r="B60" s="1"/>
      <c r="C60" s="91">
        <f t="shared" si="2"/>
        <v>0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5">
      <c r="A61" s="85">
        <v>14</v>
      </c>
      <c r="B61" s="1"/>
      <c r="C61" s="91">
        <f t="shared" si="2"/>
        <v>0</v>
      </c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5">
      <c r="A62" s="85">
        <v>15</v>
      </c>
      <c r="B62" s="1"/>
      <c r="C62" s="91">
        <f t="shared" si="2"/>
        <v>0</v>
      </c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5">
      <c r="A63" s="85">
        <v>16</v>
      </c>
      <c r="B63" s="1"/>
      <c r="C63" s="91">
        <f t="shared" si="2"/>
        <v>0</v>
      </c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5">
      <c r="A64" s="85">
        <v>17</v>
      </c>
      <c r="B64" s="1"/>
      <c r="C64" s="91">
        <f t="shared" si="2"/>
        <v>0</v>
      </c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x14ac:dyDescent="0.25">
      <c r="A65" s="85">
        <v>18</v>
      </c>
      <c r="B65" s="1"/>
      <c r="C65" s="91">
        <f t="shared" si="2"/>
        <v>0</v>
      </c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x14ac:dyDescent="0.25">
      <c r="A66" s="85">
        <v>19</v>
      </c>
      <c r="B66" s="1"/>
      <c r="C66" s="91">
        <f t="shared" si="2"/>
        <v>0</v>
      </c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1:16" x14ac:dyDescent="0.25">
      <c r="A67" s="85">
        <v>20</v>
      </c>
      <c r="B67" s="1"/>
      <c r="C67" s="91">
        <f t="shared" si="2"/>
        <v>0</v>
      </c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x14ac:dyDescent="0.25">
      <c r="A68" s="85">
        <v>21</v>
      </c>
      <c r="B68" s="1"/>
      <c r="C68" s="91">
        <f t="shared" si="2"/>
        <v>0</v>
      </c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6" x14ac:dyDescent="0.25">
      <c r="A69" s="85">
        <v>22</v>
      </c>
      <c r="B69" s="1"/>
      <c r="C69" s="91">
        <f t="shared" si="2"/>
        <v>0</v>
      </c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1:16" x14ac:dyDescent="0.25">
      <c r="A70" s="85">
        <v>23</v>
      </c>
      <c r="B70" s="1"/>
      <c r="C70" s="91">
        <f t="shared" si="2"/>
        <v>0</v>
      </c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1:16" x14ac:dyDescent="0.25">
      <c r="A71" s="85">
        <v>24</v>
      </c>
      <c r="B71" s="1"/>
      <c r="C71" s="91">
        <f t="shared" si="2"/>
        <v>0</v>
      </c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1:16" x14ac:dyDescent="0.25">
      <c r="A72" s="85">
        <v>25</v>
      </c>
      <c r="B72" s="1"/>
      <c r="C72" s="91">
        <f t="shared" si="2"/>
        <v>0</v>
      </c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1:16" x14ac:dyDescent="0.25">
      <c r="A73" s="85">
        <v>26</v>
      </c>
      <c r="B73" s="1"/>
      <c r="C73" s="91">
        <f t="shared" si="2"/>
        <v>0</v>
      </c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1:16" x14ac:dyDescent="0.25">
      <c r="A74" s="85">
        <v>27</v>
      </c>
      <c r="B74" s="1"/>
      <c r="C74" s="91">
        <f t="shared" si="2"/>
        <v>0</v>
      </c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1:16" x14ac:dyDescent="0.25">
      <c r="A75" s="85">
        <v>28</v>
      </c>
      <c r="B75" s="1"/>
      <c r="C75" s="91">
        <f t="shared" si="2"/>
        <v>0</v>
      </c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1:16" x14ac:dyDescent="0.25">
      <c r="A76" s="85">
        <v>29</v>
      </c>
      <c r="B76" s="1"/>
      <c r="C76" s="91">
        <f t="shared" si="2"/>
        <v>0</v>
      </c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1:16" x14ac:dyDescent="0.25">
      <c r="A77" s="85">
        <v>30</v>
      </c>
      <c r="B77" s="1"/>
      <c r="C77" s="91">
        <f t="shared" si="2"/>
        <v>0</v>
      </c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1:16" x14ac:dyDescent="0.25">
      <c r="A78" s="53"/>
      <c r="B78" s="3"/>
      <c r="C78" s="53"/>
    </row>
    <row r="79" spans="1:16" x14ac:dyDescent="0.25">
      <c r="A79" s="12"/>
      <c r="B79" s="11"/>
      <c r="C79" s="12"/>
    </row>
    <row r="80" spans="1:16" x14ac:dyDescent="0.25">
      <c r="A80" s="99" t="s">
        <v>175</v>
      </c>
      <c r="B80" s="109"/>
      <c r="C80" s="100"/>
      <c r="D80" s="115" t="s">
        <v>16</v>
      </c>
      <c r="E80" s="115"/>
      <c r="F80" s="115" t="s">
        <v>12</v>
      </c>
      <c r="G80" s="115"/>
      <c r="H80" s="115" t="s">
        <v>13</v>
      </c>
      <c r="I80" s="115"/>
      <c r="J80" s="115" t="s">
        <v>14</v>
      </c>
      <c r="K80" s="115"/>
      <c r="L80" s="115" t="s">
        <v>284</v>
      </c>
      <c r="M80" s="115"/>
      <c r="N80" s="115" t="s">
        <v>279</v>
      </c>
      <c r="O80" s="115"/>
      <c r="P80" s="116"/>
    </row>
    <row r="81" spans="1:16" x14ac:dyDescent="0.25">
      <c r="A81" s="101" t="s">
        <v>8</v>
      </c>
      <c r="B81" s="101" t="s">
        <v>9</v>
      </c>
      <c r="C81" s="98" t="s">
        <v>4</v>
      </c>
      <c r="D81" s="98" t="s">
        <v>0</v>
      </c>
      <c r="E81" s="110" t="s">
        <v>1</v>
      </c>
      <c r="F81" s="98" t="s">
        <v>0</v>
      </c>
      <c r="G81" s="110" t="s">
        <v>1</v>
      </c>
      <c r="H81" s="98" t="s">
        <v>0</v>
      </c>
      <c r="I81" s="110" t="s">
        <v>1</v>
      </c>
      <c r="J81" s="98" t="s">
        <v>0</v>
      </c>
      <c r="K81" s="110" t="s">
        <v>1</v>
      </c>
      <c r="L81" s="98" t="s">
        <v>0</v>
      </c>
      <c r="M81" s="110" t="s">
        <v>1</v>
      </c>
      <c r="N81" s="98" t="s">
        <v>0</v>
      </c>
      <c r="O81" s="110" t="s">
        <v>1</v>
      </c>
      <c r="P81" s="111" t="s">
        <v>278</v>
      </c>
    </row>
    <row r="82" spans="1:16" x14ac:dyDescent="0.25">
      <c r="A82" s="85">
        <v>1</v>
      </c>
      <c r="B82" s="55" t="s">
        <v>176</v>
      </c>
      <c r="C82" s="4">
        <f>SUM(D82:P82)</f>
        <v>40</v>
      </c>
      <c r="D82" s="18">
        <v>5</v>
      </c>
      <c r="E82" s="18">
        <v>35</v>
      </c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1:16" x14ac:dyDescent="0.25">
      <c r="A83" s="85">
        <v>2</v>
      </c>
      <c r="B83" s="55" t="s">
        <v>177</v>
      </c>
      <c r="C83" s="4">
        <f t="shared" ref="C83:C95" si="3">SUM(D83:P83)</f>
        <v>35</v>
      </c>
      <c r="D83" s="18">
        <v>5</v>
      </c>
      <c r="E83" s="18">
        <v>30</v>
      </c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1:16" x14ac:dyDescent="0.25">
      <c r="A84" s="85">
        <v>3</v>
      </c>
      <c r="B84" s="55" t="s">
        <v>178</v>
      </c>
      <c r="C84" s="4">
        <f t="shared" si="3"/>
        <v>31</v>
      </c>
      <c r="D84" s="18">
        <v>5</v>
      </c>
      <c r="E84" s="18">
        <v>26</v>
      </c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1:16" x14ac:dyDescent="0.25">
      <c r="A85" s="85">
        <v>4</v>
      </c>
      <c r="B85" s="55" t="s">
        <v>179</v>
      </c>
      <c r="C85" s="4">
        <f t="shared" si="3"/>
        <v>28</v>
      </c>
      <c r="D85" s="18">
        <v>5</v>
      </c>
      <c r="E85" s="18">
        <v>23</v>
      </c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1:16" x14ac:dyDescent="0.25">
      <c r="A86" s="85">
        <v>5</v>
      </c>
      <c r="B86" s="55" t="s">
        <v>180</v>
      </c>
      <c r="C86" s="4">
        <f t="shared" si="3"/>
        <v>26</v>
      </c>
      <c r="D86" s="18">
        <v>5</v>
      </c>
      <c r="E86" s="18">
        <v>21</v>
      </c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1:16" x14ac:dyDescent="0.25">
      <c r="A87" s="85">
        <v>6</v>
      </c>
      <c r="B87" s="55" t="s">
        <v>181</v>
      </c>
      <c r="C87" s="4">
        <f t="shared" si="3"/>
        <v>25</v>
      </c>
      <c r="D87" s="18">
        <v>5</v>
      </c>
      <c r="E87" s="18">
        <v>20</v>
      </c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1:16" x14ac:dyDescent="0.25">
      <c r="A88" s="85">
        <v>7</v>
      </c>
      <c r="B88" s="55" t="s">
        <v>182</v>
      </c>
      <c r="C88" s="4">
        <f t="shared" si="3"/>
        <v>24</v>
      </c>
      <c r="D88" s="18">
        <v>5</v>
      </c>
      <c r="E88" s="18">
        <v>19</v>
      </c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1:16" x14ac:dyDescent="0.25">
      <c r="A89" s="85">
        <v>8</v>
      </c>
      <c r="B89" s="55" t="s">
        <v>183</v>
      </c>
      <c r="C89" s="4">
        <f t="shared" si="3"/>
        <v>23</v>
      </c>
      <c r="D89" s="18">
        <v>5</v>
      </c>
      <c r="E89" s="18">
        <v>18</v>
      </c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1:16" x14ac:dyDescent="0.25">
      <c r="A90" s="85">
        <v>9</v>
      </c>
      <c r="B90" s="55" t="s">
        <v>184</v>
      </c>
      <c r="C90" s="4">
        <f t="shared" si="3"/>
        <v>22</v>
      </c>
      <c r="D90" s="18">
        <v>5</v>
      </c>
      <c r="E90" s="18">
        <v>17</v>
      </c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1:16" x14ac:dyDescent="0.25">
      <c r="A91" s="85">
        <v>10</v>
      </c>
      <c r="B91" s="55" t="s">
        <v>185</v>
      </c>
      <c r="C91" s="4">
        <f t="shared" si="3"/>
        <v>21</v>
      </c>
      <c r="D91" s="18">
        <v>5</v>
      </c>
      <c r="E91" s="18">
        <v>16</v>
      </c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1:16" x14ac:dyDescent="0.25">
      <c r="A92" s="85">
        <v>11</v>
      </c>
      <c r="B92" s="55" t="s">
        <v>186</v>
      </c>
      <c r="C92" s="4">
        <f t="shared" si="3"/>
        <v>20</v>
      </c>
      <c r="D92" s="18">
        <v>5</v>
      </c>
      <c r="E92" s="18">
        <v>15</v>
      </c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1:16" x14ac:dyDescent="0.25">
      <c r="A93" s="85">
        <v>12</v>
      </c>
      <c r="B93" s="55" t="s">
        <v>187</v>
      </c>
      <c r="C93" s="4">
        <f t="shared" si="3"/>
        <v>19</v>
      </c>
      <c r="D93" s="18">
        <v>5</v>
      </c>
      <c r="E93" s="18">
        <v>14</v>
      </c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1:16" x14ac:dyDescent="0.25">
      <c r="A94" s="85">
        <v>13</v>
      </c>
      <c r="B94" s="55" t="s">
        <v>188</v>
      </c>
      <c r="C94" s="4">
        <f t="shared" si="3"/>
        <v>18</v>
      </c>
      <c r="D94" s="18">
        <v>5</v>
      </c>
      <c r="E94" s="18">
        <v>13</v>
      </c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1:16" x14ac:dyDescent="0.25">
      <c r="A95" s="85">
        <v>14</v>
      </c>
      <c r="B95" s="55" t="s">
        <v>189</v>
      </c>
      <c r="C95" s="4">
        <f t="shared" si="3"/>
        <v>17</v>
      </c>
      <c r="D95" s="18">
        <v>5</v>
      </c>
      <c r="E95" s="18">
        <v>12</v>
      </c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1:16" x14ac:dyDescent="0.25">
      <c r="A96" s="85">
        <v>15</v>
      </c>
      <c r="B96" s="1"/>
      <c r="C96" s="56">
        <f t="shared" ref="C96:C111" si="4">SUM(D96:N96)</f>
        <v>0</v>
      </c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1:16" x14ac:dyDescent="0.25">
      <c r="A97" s="85">
        <v>16</v>
      </c>
      <c r="B97" s="1"/>
      <c r="C97" s="56">
        <f t="shared" si="4"/>
        <v>0</v>
      </c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1:16" x14ac:dyDescent="0.25">
      <c r="A98" s="85">
        <v>17</v>
      </c>
      <c r="B98" s="1"/>
      <c r="C98" s="56">
        <f t="shared" si="4"/>
        <v>0</v>
      </c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1:16" x14ac:dyDescent="0.25">
      <c r="A99" s="85">
        <v>18</v>
      </c>
      <c r="B99" s="1"/>
      <c r="C99" s="56">
        <f t="shared" si="4"/>
        <v>0</v>
      </c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1:16" x14ac:dyDescent="0.25">
      <c r="A100" s="85">
        <v>19</v>
      </c>
      <c r="B100" s="1"/>
      <c r="C100" s="56">
        <f t="shared" si="4"/>
        <v>0</v>
      </c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1:16" x14ac:dyDescent="0.25">
      <c r="A101" s="85">
        <v>20</v>
      </c>
      <c r="B101" s="1"/>
      <c r="C101" s="56">
        <f t="shared" si="4"/>
        <v>0</v>
      </c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1:16" x14ac:dyDescent="0.25">
      <c r="A102" s="85">
        <v>21</v>
      </c>
      <c r="B102" s="1"/>
      <c r="C102" s="56">
        <f t="shared" si="4"/>
        <v>0</v>
      </c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1:16" x14ac:dyDescent="0.25">
      <c r="A103" s="85">
        <v>22</v>
      </c>
      <c r="B103" s="1"/>
      <c r="C103" s="56">
        <f t="shared" si="4"/>
        <v>0</v>
      </c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1:16" x14ac:dyDescent="0.25">
      <c r="A104" s="85">
        <v>23</v>
      </c>
      <c r="B104" s="1"/>
      <c r="C104" s="56">
        <f t="shared" si="4"/>
        <v>0</v>
      </c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1:16" x14ac:dyDescent="0.25">
      <c r="A105" s="85">
        <v>24</v>
      </c>
      <c r="B105" s="1"/>
      <c r="C105" s="56">
        <f t="shared" si="4"/>
        <v>0</v>
      </c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1:16" x14ac:dyDescent="0.25">
      <c r="A106" s="85">
        <v>25</v>
      </c>
      <c r="B106" s="1"/>
      <c r="C106" s="56">
        <f t="shared" si="4"/>
        <v>0</v>
      </c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1:16" x14ac:dyDescent="0.25">
      <c r="A107" s="85">
        <v>26</v>
      </c>
      <c r="B107" s="1"/>
      <c r="C107" s="56">
        <f t="shared" si="4"/>
        <v>0</v>
      </c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1:16" x14ac:dyDescent="0.25">
      <c r="A108" s="85">
        <v>27</v>
      </c>
      <c r="B108" s="1"/>
      <c r="C108" s="56">
        <f t="shared" si="4"/>
        <v>0</v>
      </c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1:16" x14ac:dyDescent="0.25">
      <c r="A109" s="85">
        <v>28</v>
      </c>
      <c r="B109" s="1"/>
      <c r="C109" s="56">
        <f t="shared" si="4"/>
        <v>0</v>
      </c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1:16" x14ac:dyDescent="0.25">
      <c r="A110" s="85">
        <v>29</v>
      </c>
      <c r="B110" s="1"/>
      <c r="C110" s="56">
        <f t="shared" si="4"/>
        <v>0</v>
      </c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1:16" x14ac:dyDescent="0.25">
      <c r="A111" s="85">
        <v>30</v>
      </c>
      <c r="B111" s="1"/>
      <c r="C111" s="56">
        <f t="shared" si="4"/>
        <v>0</v>
      </c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1:16" x14ac:dyDescent="0.25">
      <c r="A112" s="12"/>
      <c r="B112" s="11"/>
      <c r="C112" s="12"/>
    </row>
    <row r="113" spans="1:16" x14ac:dyDescent="0.25">
      <c r="A113" s="12"/>
      <c r="B113" s="11"/>
      <c r="C113" s="12"/>
    </row>
    <row r="114" spans="1:16" x14ac:dyDescent="0.25">
      <c r="A114" s="12"/>
      <c r="B114" s="11"/>
      <c r="C114" s="12"/>
    </row>
    <row r="115" spans="1:16" x14ac:dyDescent="0.25">
      <c r="A115" s="99" t="s">
        <v>190</v>
      </c>
      <c r="B115" s="109"/>
      <c r="C115" s="100"/>
      <c r="D115" s="115" t="s">
        <v>16</v>
      </c>
      <c r="E115" s="115"/>
      <c r="F115" s="115" t="s">
        <v>12</v>
      </c>
      <c r="G115" s="115"/>
      <c r="H115" s="115" t="s">
        <v>13</v>
      </c>
      <c r="I115" s="115"/>
      <c r="J115" s="115" t="s">
        <v>14</v>
      </c>
      <c r="K115" s="115"/>
      <c r="L115" s="115" t="s">
        <v>284</v>
      </c>
      <c r="M115" s="115"/>
      <c r="N115" s="115" t="s">
        <v>279</v>
      </c>
      <c r="O115" s="115"/>
      <c r="P115" s="119"/>
    </row>
    <row r="116" spans="1:16" x14ac:dyDescent="0.25">
      <c r="A116" s="101" t="s">
        <v>8</v>
      </c>
      <c r="B116" s="101" t="s">
        <v>9</v>
      </c>
      <c r="C116" s="98" t="s">
        <v>4</v>
      </c>
      <c r="D116" s="98" t="s">
        <v>0</v>
      </c>
      <c r="E116" s="110" t="s">
        <v>1</v>
      </c>
      <c r="F116" s="98" t="s">
        <v>0</v>
      </c>
      <c r="G116" s="110" t="s">
        <v>1</v>
      </c>
      <c r="H116" s="98" t="s">
        <v>0</v>
      </c>
      <c r="I116" s="110" t="s">
        <v>1</v>
      </c>
      <c r="J116" s="98" t="s">
        <v>0</v>
      </c>
      <c r="K116" s="110" t="s">
        <v>1</v>
      </c>
      <c r="L116" s="98" t="s">
        <v>0</v>
      </c>
      <c r="M116" s="110" t="s">
        <v>1</v>
      </c>
      <c r="N116" s="98" t="s">
        <v>0</v>
      </c>
      <c r="O116" s="110" t="s">
        <v>1</v>
      </c>
      <c r="P116" s="110" t="s">
        <v>278</v>
      </c>
    </row>
    <row r="117" spans="1:16" x14ac:dyDescent="0.25">
      <c r="A117" s="85">
        <v>1</v>
      </c>
      <c r="B117" s="30" t="s">
        <v>191</v>
      </c>
      <c r="C117" s="4">
        <f>SUM(D117:P117)</f>
        <v>40</v>
      </c>
      <c r="D117" s="18">
        <v>5</v>
      </c>
      <c r="E117" s="18">
        <v>35</v>
      </c>
      <c r="F117" s="18"/>
      <c r="G117" s="18"/>
      <c r="H117" s="18"/>
      <c r="I117" s="18"/>
      <c r="J117" s="18"/>
      <c r="K117" s="18"/>
      <c r="L117" s="18"/>
      <c r="M117" s="18"/>
      <c r="N117" s="79"/>
      <c r="O117" s="79"/>
      <c r="P117" s="84"/>
    </row>
    <row r="118" spans="1:16" x14ac:dyDescent="0.25">
      <c r="A118" s="85">
        <v>2</v>
      </c>
      <c r="B118" s="30" t="s">
        <v>192</v>
      </c>
      <c r="C118" s="4">
        <f t="shared" ref="C118:C146" si="5">SUM(D118:N118)</f>
        <v>35</v>
      </c>
      <c r="D118" s="18">
        <v>5</v>
      </c>
      <c r="E118" s="18">
        <v>30</v>
      </c>
      <c r="F118" s="18"/>
      <c r="G118" s="18"/>
      <c r="H118" s="18"/>
      <c r="I118" s="18"/>
      <c r="J118" s="18"/>
      <c r="K118" s="18"/>
      <c r="L118" s="18"/>
      <c r="M118" s="18"/>
      <c r="N118" s="79"/>
      <c r="O118" s="79"/>
      <c r="P118" s="84"/>
    </row>
    <row r="119" spans="1:16" x14ac:dyDescent="0.25">
      <c r="A119" s="85">
        <v>3</v>
      </c>
      <c r="B119" s="30" t="s">
        <v>193</v>
      </c>
      <c r="C119" s="4">
        <f t="shared" si="5"/>
        <v>31</v>
      </c>
      <c r="D119" s="18">
        <v>5</v>
      </c>
      <c r="E119" s="18">
        <v>26</v>
      </c>
      <c r="F119" s="18"/>
      <c r="G119" s="18"/>
      <c r="H119" s="18"/>
      <c r="I119" s="18"/>
      <c r="J119" s="18"/>
      <c r="K119" s="18"/>
      <c r="L119" s="18"/>
      <c r="M119" s="18"/>
      <c r="N119" s="79"/>
      <c r="O119" s="79"/>
      <c r="P119" s="84"/>
    </row>
    <row r="120" spans="1:16" x14ac:dyDescent="0.25">
      <c r="A120" s="85">
        <v>4</v>
      </c>
      <c r="B120" s="30" t="s">
        <v>194</v>
      </c>
      <c r="C120" s="4">
        <f t="shared" si="5"/>
        <v>28</v>
      </c>
      <c r="D120" s="18">
        <v>5</v>
      </c>
      <c r="E120" s="18">
        <v>23</v>
      </c>
      <c r="F120" s="18"/>
      <c r="G120" s="18"/>
      <c r="H120" s="18"/>
      <c r="I120" s="18"/>
      <c r="J120" s="18"/>
      <c r="K120" s="18"/>
      <c r="L120" s="18"/>
      <c r="M120" s="18"/>
      <c r="N120" s="79"/>
      <c r="O120" s="79"/>
      <c r="P120" s="84"/>
    </row>
    <row r="121" spans="1:16" x14ac:dyDescent="0.25">
      <c r="A121" s="85">
        <v>5</v>
      </c>
      <c r="B121" s="30" t="s">
        <v>195</v>
      </c>
      <c r="C121" s="4">
        <f t="shared" si="5"/>
        <v>26</v>
      </c>
      <c r="D121" s="18">
        <v>5</v>
      </c>
      <c r="E121" s="18">
        <v>21</v>
      </c>
      <c r="F121" s="18"/>
      <c r="G121" s="18"/>
      <c r="H121" s="18"/>
      <c r="I121" s="18"/>
      <c r="J121" s="18"/>
      <c r="K121" s="18"/>
      <c r="L121" s="18"/>
      <c r="M121" s="18"/>
      <c r="N121" s="79"/>
      <c r="O121" s="79"/>
      <c r="P121" s="84"/>
    </row>
    <row r="122" spans="1:16" x14ac:dyDescent="0.25">
      <c r="A122" s="85">
        <v>6</v>
      </c>
      <c r="B122" s="30" t="s">
        <v>196</v>
      </c>
      <c r="C122" s="4">
        <f t="shared" si="5"/>
        <v>25</v>
      </c>
      <c r="D122" s="18">
        <v>5</v>
      </c>
      <c r="E122" s="18">
        <v>20</v>
      </c>
      <c r="F122" s="18"/>
      <c r="G122" s="18"/>
      <c r="H122" s="18"/>
      <c r="I122" s="18"/>
      <c r="J122" s="18"/>
      <c r="K122" s="18"/>
      <c r="L122" s="18"/>
      <c r="M122" s="18"/>
      <c r="N122" s="79"/>
      <c r="O122" s="79"/>
      <c r="P122" s="84"/>
    </row>
    <row r="123" spans="1:16" x14ac:dyDescent="0.25">
      <c r="A123" s="85">
        <v>7</v>
      </c>
      <c r="B123" s="30" t="s">
        <v>197</v>
      </c>
      <c r="C123" s="4">
        <f t="shared" si="5"/>
        <v>24</v>
      </c>
      <c r="D123" s="18">
        <v>5</v>
      </c>
      <c r="E123" s="18">
        <v>19</v>
      </c>
      <c r="F123" s="18"/>
      <c r="G123" s="18"/>
      <c r="H123" s="18"/>
      <c r="I123" s="18"/>
      <c r="J123" s="18"/>
      <c r="K123" s="18"/>
      <c r="L123" s="18"/>
      <c r="M123" s="18"/>
      <c r="N123" s="79"/>
      <c r="O123" s="79"/>
      <c r="P123" s="84"/>
    </row>
    <row r="124" spans="1:16" x14ac:dyDescent="0.25">
      <c r="A124" s="85">
        <v>8</v>
      </c>
      <c r="B124" s="30" t="s">
        <v>198</v>
      </c>
      <c r="C124" s="4">
        <f t="shared" si="5"/>
        <v>23</v>
      </c>
      <c r="D124" s="18">
        <v>5</v>
      </c>
      <c r="E124" s="18">
        <v>18</v>
      </c>
      <c r="F124" s="18"/>
      <c r="G124" s="18"/>
      <c r="H124" s="18"/>
      <c r="I124" s="18"/>
      <c r="J124" s="18"/>
      <c r="K124" s="18"/>
      <c r="L124" s="18"/>
      <c r="M124" s="18"/>
      <c r="N124" s="79"/>
      <c r="O124" s="79"/>
      <c r="P124" s="84"/>
    </row>
    <row r="125" spans="1:16" x14ac:dyDescent="0.25">
      <c r="A125" s="85">
        <v>9</v>
      </c>
      <c r="B125" s="30" t="s">
        <v>199</v>
      </c>
      <c r="C125" s="4">
        <f t="shared" si="5"/>
        <v>22</v>
      </c>
      <c r="D125" s="18">
        <v>5</v>
      </c>
      <c r="E125" s="18">
        <v>17</v>
      </c>
      <c r="F125" s="18"/>
      <c r="G125" s="18"/>
      <c r="H125" s="18"/>
      <c r="I125" s="18"/>
      <c r="J125" s="18"/>
      <c r="K125" s="18"/>
      <c r="L125" s="18"/>
      <c r="M125" s="18"/>
      <c r="N125" s="79"/>
      <c r="O125" s="79"/>
      <c r="P125" s="84"/>
    </row>
    <row r="126" spans="1:16" x14ac:dyDescent="0.25">
      <c r="A126" s="85">
        <v>10</v>
      </c>
      <c r="B126" s="30" t="s">
        <v>200</v>
      </c>
      <c r="C126" s="4">
        <f t="shared" si="5"/>
        <v>21</v>
      </c>
      <c r="D126" s="18">
        <v>5</v>
      </c>
      <c r="E126" s="18">
        <v>16</v>
      </c>
      <c r="F126" s="18"/>
      <c r="G126" s="18"/>
      <c r="H126" s="18"/>
      <c r="I126" s="18"/>
      <c r="J126" s="18"/>
      <c r="K126" s="18"/>
      <c r="L126" s="18"/>
      <c r="M126" s="18"/>
      <c r="N126" s="79"/>
      <c r="O126" s="79"/>
      <c r="P126" s="84"/>
    </row>
    <row r="127" spans="1:16" x14ac:dyDescent="0.25">
      <c r="A127" s="85">
        <v>11</v>
      </c>
      <c r="B127" s="30" t="s">
        <v>201</v>
      </c>
      <c r="C127" s="4">
        <f t="shared" si="5"/>
        <v>20</v>
      </c>
      <c r="D127" s="18">
        <v>5</v>
      </c>
      <c r="E127" s="18">
        <v>15</v>
      </c>
      <c r="F127" s="18"/>
      <c r="G127" s="18"/>
      <c r="H127" s="18"/>
      <c r="I127" s="18"/>
      <c r="J127" s="18"/>
      <c r="K127" s="18"/>
      <c r="L127" s="18"/>
      <c r="M127" s="18"/>
      <c r="N127" s="79"/>
      <c r="O127" s="79"/>
      <c r="P127" s="84"/>
    </row>
    <row r="128" spans="1:16" x14ac:dyDescent="0.25">
      <c r="A128" s="85">
        <v>12</v>
      </c>
      <c r="B128" s="30" t="s">
        <v>202</v>
      </c>
      <c r="C128" s="4">
        <f t="shared" si="5"/>
        <v>19</v>
      </c>
      <c r="D128" s="18">
        <v>5</v>
      </c>
      <c r="E128" s="18">
        <v>14</v>
      </c>
      <c r="F128" s="18"/>
      <c r="G128" s="18"/>
      <c r="H128" s="18"/>
      <c r="I128" s="18"/>
      <c r="J128" s="18"/>
      <c r="K128" s="18"/>
      <c r="L128" s="18"/>
      <c r="M128" s="18"/>
      <c r="N128" s="79"/>
      <c r="O128" s="79"/>
      <c r="P128" s="84"/>
    </row>
    <row r="129" spans="1:16" x14ac:dyDescent="0.25">
      <c r="A129" s="85">
        <v>13</v>
      </c>
      <c r="B129" s="30" t="s">
        <v>203</v>
      </c>
      <c r="C129" s="4">
        <f t="shared" si="5"/>
        <v>18</v>
      </c>
      <c r="D129" s="18">
        <v>5</v>
      </c>
      <c r="E129" s="18">
        <v>13</v>
      </c>
      <c r="F129" s="18"/>
      <c r="G129" s="18"/>
      <c r="H129" s="18"/>
      <c r="I129" s="18"/>
      <c r="J129" s="18"/>
      <c r="K129" s="18"/>
      <c r="L129" s="18"/>
      <c r="M129" s="18"/>
      <c r="N129" s="79"/>
      <c r="O129" s="79"/>
      <c r="P129" s="84"/>
    </row>
    <row r="130" spans="1:16" x14ac:dyDescent="0.25">
      <c r="A130" s="85">
        <v>14</v>
      </c>
      <c r="B130" s="30" t="s">
        <v>204</v>
      </c>
      <c r="C130" s="4">
        <f t="shared" si="5"/>
        <v>17</v>
      </c>
      <c r="D130" s="18">
        <v>5</v>
      </c>
      <c r="E130" s="18">
        <v>12</v>
      </c>
      <c r="F130" s="18"/>
      <c r="G130" s="18"/>
      <c r="H130" s="18"/>
      <c r="I130" s="18"/>
      <c r="J130" s="18"/>
      <c r="K130" s="18"/>
      <c r="L130" s="18"/>
      <c r="M130" s="18"/>
      <c r="N130" s="79"/>
      <c r="O130" s="79"/>
      <c r="P130" s="84"/>
    </row>
    <row r="131" spans="1:16" x14ac:dyDescent="0.25">
      <c r="A131" s="85">
        <v>15</v>
      </c>
      <c r="B131" s="1"/>
      <c r="C131" s="56">
        <f t="shared" si="5"/>
        <v>0</v>
      </c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79"/>
      <c r="O131" s="79"/>
      <c r="P131" s="84"/>
    </row>
    <row r="132" spans="1:16" x14ac:dyDescent="0.25">
      <c r="A132" s="85">
        <v>16</v>
      </c>
      <c r="B132" s="1"/>
      <c r="C132" s="56">
        <f t="shared" si="5"/>
        <v>0</v>
      </c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79"/>
      <c r="O132" s="79"/>
      <c r="P132" s="84"/>
    </row>
    <row r="133" spans="1:16" x14ac:dyDescent="0.25">
      <c r="A133" s="85">
        <v>17</v>
      </c>
      <c r="B133" s="1"/>
      <c r="C133" s="56">
        <f t="shared" si="5"/>
        <v>0</v>
      </c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79"/>
      <c r="O133" s="79"/>
      <c r="P133" s="84"/>
    </row>
    <row r="134" spans="1:16" x14ac:dyDescent="0.25">
      <c r="A134" s="85">
        <v>18</v>
      </c>
      <c r="B134" s="1"/>
      <c r="C134" s="56">
        <f t="shared" si="5"/>
        <v>0</v>
      </c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79"/>
      <c r="O134" s="79"/>
      <c r="P134" s="84"/>
    </row>
    <row r="135" spans="1:16" x14ac:dyDescent="0.25">
      <c r="A135" s="85">
        <v>19</v>
      </c>
      <c r="B135" s="1"/>
      <c r="C135" s="56">
        <f t="shared" si="5"/>
        <v>0</v>
      </c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79"/>
      <c r="O135" s="79"/>
      <c r="P135" s="84"/>
    </row>
    <row r="136" spans="1:16" x14ac:dyDescent="0.25">
      <c r="A136" s="85">
        <v>20</v>
      </c>
      <c r="B136" s="1"/>
      <c r="C136" s="56">
        <f t="shared" si="5"/>
        <v>0</v>
      </c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79"/>
      <c r="O136" s="79"/>
      <c r="P136" s="84"/>
    </row>
    <row r="137" spans="1:16" x14ac:dyDescent="0.25">
      <c r="A137" s="85">
        <v>21</v>
      </c>
      <c r="B137" s="1"/>
      <c r="C137" s="56">
        <f t="shared" si="5"/>
        <v>0</v>
      </c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79"/>
      <c r="O137" s="79"/>
      <c r="P137" s="84"/>
    </row>
    <row r="138" spans="1:16" x14ac:dyDescent="0.25">
      <c r="A138" s="85">
        <v>22</v>
      </c>
      <c r="B138" s="1"/>
      <c r="C138" s="56">
        <f t="shared" si="5"/>
        <v>0</v>
      </c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79"/>
      <c r="O138" s="79"/>
      <c r="P138" s="84"/>
    </row>
    <row r="139" spans="1:16" x14ac:dyDescent="0.25">
      <c r="A139" s="85">
        <v>23</v>
      </c>
      <c r="B139" s="1"/>
      <c r="C139" s="56">
        <f t="shared" si="5"/>
        <v>0</v>
      </c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79"/>
      <c r="O139" s="79"/>
      <c r="P139" s="84"/>
    </row>
    <row r="140" spans="1:16" x14ac:dyDescent="0.25">
      <c r="A140" s="85">
        <v>24</v>
      </c>
      <c r="B140" s="1"/>
      <c r="C140" s="56">
        <f t="shared" si="5"/>
        <v>0</v>
      </c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79"/>
      <c r="O140" s="79"/>
      <c r="P140" s="84"/>
    </row>
    <row r="141" spans="1:16" x14ac:dyDescent="0.25">
      <c r="A141" s="85">
        <v>25</v>
      </c>
      <c r="B141" s="1"/>
      <c r="C141" s="56">
        <f t="shared" si="5"/>
        <v>0</v>
      </c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79"/>
      <c r="O141" s="79"/>
      <c r="P141" s="84"/>
    </row>
    <row r="142" spans="1:16" x14ac:dyDescent="0.25">
      <c r="A142" s="85">
        <v>26</v>
      </c>
      <c r="B142" s="1"/>
      <c r="C142" s="56">
        <f t="shared" si="5"/>
        <v>0</v>
      </c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79"/>
      <c r="O142" s="79"/>
      <c r="P142" s="84"/>
    </row>
    <row r="143" spans="1:16" x14ac:dyDescent="0.25">
      <c r="A143" s="85">
        <v>27</v>
      </c>
      <c r="B143" s="1"/>
      <c r="C143" s="56">
        <f t="shared" si="5"/>
        <v>0</v>
      </c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79"/>
      <c r="O143" s="79"/>
      <c r="P143" s="84"/>
    </row>
    <row r="144" spans="1:16" x14ac:dyDescent="0.25">
      <c r="A144" s="85">
        <v>28</v>
      </c>
      <c r="B144" s="1"/>
      <c r="C144" s="56">
        <f t="shared" si="5"/>
        <v>0</v>
      </c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79"/>
      <c r="O144" s="79"/>
      <c r="P144" s="84"/>
    </row>
    <row r="145" spans="1:16" x14ac:dyDescent="0.25">
      <c r="A145" s="85">
        <v>29</v>
      </c>
      <c r="B145" s="1"/>
      <c r="C145" s="56">
        <f t="shared" si="5"/>
        <v>0</v>
      </c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79"/>
      <c r="O145" s="79"/>
      <c r="P145" s="84"/>
    </row>
    <row r="146" spans="1:16" x14ac:dyDescent="0.25">
      <c r="A146" s="85">
        <v>30</v>
      </c>
      <c r="B146" s="1"/>
      <c r="C146" s="56">
        <f t="shared" si="5"/>
        <v>0</v>
      </c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79"/>
      <c r="O146" s="79"/>
      <c r="P146" s="84"/>
    </row>
    <row r="147" spans="1:16" x14ac:dyDescent="0.25">
      <c r="A147" s="12"/>
      <c r="B147" s="11"/>
      <c r="C147" s="1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</row>
    <row r="148" spans="1:16" x14ac:dyDescent="0.25">
      <c r="A148" s="12"/>
      <c r="B148" s="11"/>
      <c r="C148" s="12"/>
    </row>
    <row r="149" spans="1:16" x14ac:dyDescent="0.25">
      <c r="A149" s="97" t="s">
        <v>205</v>
      </c>
      <c r="B149" s="97"/>
      <c r="C149" s="97"/>
      <c r="D149" s="115" t="s">
        <v>16</v>
      </c>
      <c r="E149" s="115"/>
      <c r="F149" s="115" t="s">
        <v>12</v>
      </c>
      <c r="G149" s="115"/>
      <c r="H149" s="115" t="s">
        <v>13</v>
      </c>
      <c r="I149" s="115"/>
      <c r="J149" s="115" t="s">
        <v>14</v>
      </c>
      <c r="K149" s="115"/>
      <c r="L149" s="115" t="s">
        <v>284</v>
      </c>
      <c r="M149" s="115"/>
      <c r="N149" s="115" t="s">
        <v>279</v>
      </c>
      <c r="O149" s="115"/>
      <c r="P149" s="119"/>
    </row>
    <row r="150" spans="1:16" x14ac:dyDescent="0.25">
      <c r="A150" s="101" t="s">
        <v>8</v>
      </c>
      <c r="B150" s="101" t="s">
        <v>9</v>
      </c>
      <c r="C150" s="98" t="s">
        <v>4</v>
      </c>
      <c r="D150" s="98" t="s">
        <v>0</v>
      </c>
      <c r="E150" s="110" t="s">
        <v>1</v>
      </c>
      <c r="F150" s="98" t="s">
        <v>0</v>
      </c>
      <c r="G150" s="110" t="s">
        <v>1</v>
      </c>
      <c r="H150" s="98" t="s">
        <v>0</v>
      </c>
      <c r="I150" s="110" t="s">
        <v>1</v>
      </c>
      <c r="J150" s="98" t="s">
        <v>0</v>
      </c>
      <c r="K150" s="110" t="s">
        <v>1</v>
      </c>
      <c r="L150" s="98" t="s">
        <v>0</v>
      </c>
      <c r="M150" s="110" t="s">
        <v>1</v>
      </c>
      <c r="N150" s="98" t="s">
        <v>0</v>
      </c>
      <c r="O150" s="110" t="s">
        <v>1</v>
      </c>
      <c r="P150" s="110" t="s">
        <v>278</v>
      </c>
    </row>
    <row r="151" spans="1:16" x14ac:dyDescent="0.25">
      <c r="A151" s="85">
        <v>1</v>
      </c>
      <c r="B151" s="30" t="s">
        <v>206</v>
      </c>
      <c r="C151" s="4">
        <f>SUM(D151:Q151)</f>
        <v>40</v>
      </c>
      <c r="D151" s="18">
        <v>5</v>
      </c>
      <c r="E151" s="18">
        <v>35</v>
      </c>
      <c r="F151" s="18"/>
      <c r="G151" s="18"/>
      <c r="H151" s="18"/>
      <c r="I151" s="18"/>
      <c r="J151" s="18"/>
      <c r="K151" s="18"/>
      <c r="L151" s="18"/>
      <c r="M151" s="18"/>
      <c r="N151" s="79"/>
      <c r="O151" s="79"/>
      <c r="P151" s="84"/>
    </row>
    <row r="152" spans="1:16" x14ac:dyDescent="0.25">
      <c r="A152" s="85">
        <v>2</v>
      </c>
      <c r="B152" s="30" t="s">
        <v>207</v>
      </c>
      <c r="C152" s="4">
        <f t="shared" ref="C152:C173" si="6">SUM(D152:Q152)</f>
        <v>35</v>
      </c>
      <c r="D152" s="18">
        <v>5</v>
      </c>
      <c r="E152" s="18">
        <v>30</v>
      </c>
      <c r="F152" s="18"/>
      <c r="G152" s="18"/>
      <c r="H152" s="18"/>
      <c r="I152" s="18"/>
      <c r="J152" s="18"/>
      <c r="K152" s="18"/>
      <c r="L152" s="18"/>
      <c r="M152" s="18"/>
      <c r="N152" s="79"/>
      <c r="O152" s="79"/>
      <c r="P152" s="84"/>
    </row>
    <row r="153" spans="1:16" x14ac:dyDescent="0.25">
      <c r="A153" s="85">
        <v>3</v>
      </c>
      <c r="B153" s="30" t="s">
        <v>208</v>
      </c>
      <c r="C153" s="4">
        <f t="shared" si="6"/>
        <v>31</v>
      </c>
      <c r="D153" s="18">
        <v>5</v>
      </c>
      <c r="E153" s="18">
        <v>26</v>
      </c>
      <c r="F153" s="18"/>
      <c r="G153" s="18"/>
      <c r="H153" s="18"/>
      <c r="I153" s="18"/>
      <c r="J153" s="18"/>
      <c r="K153" s="18"/>
      <c r="L153" s="18"/>
      <c r="M153" s="18"/>
      <c r="N153" s="79"/>
      <c r="O153" s="79"/>
      <c r="P153" s="84"/>
    </row>
    <row r="154" spans="1:16" x14ac:dyDescent="0.25">
      <c r="A154" s="85">
        <v>4</v>
      </c>
      <c r="B154" s="30" t="s">
        <v>209</v>
      </c>
      <c r="C154" s="4">
        <f t="shared" si="6"/>
        <v>28</v>
      </c>
      <c r="D154" s="18">
        <v>5</v>
      </c>
      <c r="E154" s="18">
        <v>23</v>
      </c>
      <c r="F154" s="18"/>
      <c r="G154" s="18"/>
      <c r="H154" s="18"/>
      <c r="I154" s="18"/>
      <c r="J154" s="18"/>
      <c r="K154" s="18"/>
      <c r="L154" s="18"/>
      <c r="M154" s="18"/>
      <c r="N154" s="79"/>
      <c r="O154" s="79"/>
      <c r="P154" s="84"/>
    </row>
    <row r="155" spans="1:16" x14ac:dyDescent="0.25">
      <c r="A155" s="85">
        <v>5</v>
      </c>
      <c r="B155" s="30" t="s">
        <v>210</v>
      </c>
      <c r="C155" s="4">
        <f t="shared" si="6"/>
        <v>26</v>
      </c>
      <c r="D155" s="18">
        <v>5</v>
      </c>
      <c r="E155" s="18">
        <v>21</v>
      </c>
      <c r="F155" s="18"/>
      <c r="G155" s="18"/>
      <c r="H155" s="18"/>
      <c r="I155" s="18"/>
      <c r="J155" s="18"/>
      <c r="K155" s="18"/>
      <c r="L155" s="18"/>
      <c r="M155" s="18"/>
      <c r="N155" s="79"/>
      <c r="O155" s="79"/>
      <c r="P155" s="84"/>
    </row>
    <row r="156" spans="1:16" x14ac:dyDescent="0.25">
      <c r="A156" s="85">
        <v>6</v>
      </c>
      <c r="B156" s="30" t="s">
        <v>211</v>
      </c>
      <c r="C156" s="4">
        <f t="shared" si="6"/>
        <v>25</v>
      </c>
      <c r="D156" s="18">
        <v>5</v>
      </c>
      <c r="E156" s="18">
        <v>20</v>
      </c>
      <c r="F156" s="18"/>
      <c r="G156" s="18"/>
      <c r="H156" s="18"/>
      <c r="I156" s="18"/>
      <c r="J156" s="18"/>
      <c r="K156" s="18"/>
      <c r="L156" s="18"/>
      <c r="M156" s="18"/>
      <c r="N156" s="79"/>
      <c r="O156" s="79"/>
      <c r="P156" s="84"/>
    </row>
    <row r="157" spans="1:16" x14ac:dyDescent="0.25">
      <c r="A157" s="85">
        <v>7</v>
      </c>
      <c r="B157" s="30" t="s">
        <v>212</v>
      </c>
      <c r="C157" s="4">
        <f t="shared" si="6"/>
        <v>24</v>
      </c>
      <c r="D157" s="18">
        <v>5</v>
      </c>
      <c r="E157" s="18">
        <v>19</v>
      </c>
      <c r="F157" s="18"/>
      <c r="G157" s="18"/>
      <c r="H157" s="18"/>
      <c r="I157" s="18"/>
      <c r="J157" s="18"/>
      <c r="K157" s="18"/>
      <c r="L157" s="18"/>
      <c r="M157" s="18"/>
      <c r="N157" s="79"/>
      <c r="O157" s="79"/>
      <c r="P157" s="84"/>
    </row>
    <row r="158" spans="1:16" x14ac:dyDescent="0.25">
      <c r="A158" s="85">
        <v>8</v>
      </c>
      <c r="B158" s="30" t="s">
        <v>213</v>
      </c>
      <c r="C158" s="4">
        <f t="shared" si="6"/>
        <v>23</v>
      </c>
      <c r="D158" s="18">
        <v>5</v>
      </c>
      <c r="E158" s="18">
        <v>18</v>
      </c>
      <c r="F158" s="18"/>
      <c r="G158" s="18"/>
      <c r="H158" s="18"/>
      <c r="I158" s="18"/>
      <c r="J158" s="18"/>
      <c r="K158" s="18"/>
      <c r="L158" s="18"/>
      <c r="M158" s="18"/>
      <c r="N158" s="79"/>
      <c r="O158" s="79"/>
      <c r="P158" s="84"/>
    </row>
    <row r="159" spans="1:16" x14ac:dyDescent="0.25">
      <c r="A159" s="85">
        <v>9</v>
      </c>
      <c r="B159" s="30" t="s">
        <v>214</v>
      </c>
      <c r="C159" s="4">
        <f t="shared" si="6"/>
        <v>22</v>
      </c>
      <c r="D159" s="18">
        <v>5</v>
      </c>
      <c r="E159" s="18">
        <v>17</v>
      </c>
      <c r="F159" s="18"/>
      <c r="G159" s="18"/>
      <c r="H159" s="18"/>
      <c r="I159" s="18"/>
      <c r="J159" s="18"/>
      <c r="K159" s="18"/>
      <c r="L159" s="18"/>
      <c r="M159" s="18"/>
      <c r="N159" s="79"/>
      <c r="O159" s="79"/>
      <c r="P159" s="84"/>
    </row>
    <row r="160" spans="1:16" x14ac:dyDescent="0.25">
      <c r="A160" s="85">
        <v>10</v>
      </c>
      <c r="B160" s="30" t="s">
        <v>215</v>
      </c>
      <c r="C160" s="4">
        <f t="shared" si="6"/>
        <v>21</v>
      </c>
      <c r="D160" s="18">
        <v>5</v>
      </c>
      <c r="E160" s="18">
        <v>16</v>
      </c>
      <c r="F160" s="18"/>
      <c r="G160" s="18"/>
      <c r="H160" s="18"/>
      <c r="I160" s="18"/>
      <c r="J160" s="18"/>
      <c r="K160" s="18"/>
      <c r="L160" s="18"/>
      <c r="M160" s="18"/>
      <c r="N160" s="79"/>
      <c r="O160" s="79"/>
      <c r="P160" s="84"/>
    </row>
    <row r="161" spans="1:16" x14ac:dyDescent="0.25">
      <c r="A161" s="85">
        <v>11</v>
      </c>
      <c r="B161" s="30" t="s">
        <v>216</v>
      </c>
      <c r="C161" s="4">
        <f t="shared" si="6"/>
        <v>20</v>
      </c>
      <c r="D161" s="18">
        <v>5</v>
      </c>
      <c r="E161" s="18">
        <v>15</v>
      </c>
      <c r="F161" s="18"/>
      <c r="G161" s="18"/>
      <c r="H161" s="18"/>
      <c r="I161" s="18"/>
      <c r="J161" s="18"/>
      <c r="K161" s="18"/>
      <c r="L161" s="18"/>
      <c r="M161" s="18"/>
      <c r="N161" s="79"/>
      <c r="O161" s="79"/>
      <c r="P161" s="84"/>
    </row>
    <row r="162" spans="1:16" x14ac:dyDescent="0.25">
      <c r="A162" s="85">
        <v>12</v>
      </c>
      <c r="B162" s="30" t="s">
        <v>217</v>
      </c>
      <c r="C162" s="4">
        <f t="shared" si="6"/>
        <v>19</v>
      </c>
      <c r="D162" s="18">
        <v>5</v>
      </c>
      <c r="E162" s="18">
        <v>14</v>
      </c>
      <c r="F162" s="18"/>
      <c r="G162" s="18"/>
      <c r="H162" s="18"/>
      <c r="I162" s="18"/>
      <c r="J162" s="18"/>
      <c r="K162" s="18"/>
      <c r="L162" s="18"/>
      <c r="M162" s="18"/>
      <c r="N162" s="79"/>
      <c r="O162" s="79"/>
      <c r="P162" s="84"/>
    </row>
    <row r="163" spans="1:16" x14ac:dyDescent="0.25">
      <c r="A163" s="85">
        <v>13</v>
      </c>
      <c r="B163" s="30" t="s">
        <v>218</v>
      </c>
      <c r="C163" s="4">
        <f t="shared" si="6"/>
        <v>18</v>
      </c>
      <c r="D163" s="18">
        <v>5</v>
      </c>
      <c r="E163" s="18">
        <v>13</v>
      </c>
      <c r="F163" s="18"/>
      <c r="G163" s="18"/>
      <c r="H163" s="18"/>
      <c r="I163" s="18"/>
      <c r="J163" s="18"/>
      <c r="K163" s="18"/>
      <c r="L163" s="18"/>
      <c r="M163" s="18"/>
      <c r="N163" s="79"/>
      <c r="O163" s="79"/>
      <c r="P163" s="84"/>
    </row>
    <row r="164" spans="1:16" x14ac:dyDescent="0.25">
      <c r="A164" s="85">
        <v>14</v>
      </c>
      <c r="B164" s="30" t="s">
        <v>219</v>
      </c>
      <c r="C164" s="4">
        <f t="shared" si="6"/>
        <v>17</v>
      </c>
      <c r="D164" s="18">
        <v>5</v>
      </c>
      <c r="E164" s="18">
        <v>12</v>
      </c>
      <c r="F164" s="18"/>
      <c r="G164" s="18"/>
      <c r="H164" s="18"/>
      <c r="I164" s="18"/>
      <c r="J164" s="18"/>
      <c r="K164" s="18"/>
      <c r="L164" s="18"/>
      <c r="M164" s="18"/>
      <c r="N164" s="79"/>
      <c r="O164" s="79"/>
      <c r="P164" s="84"/>
    </row>
    <row r="165" spans="1:16" x14ac:dyDescent="0.25">
      <c r="A165" s="85">
        <v>15</v>
      </c>
      <c r="B165" s="30" t="s">
        <v>220</v>
      </c>
      <c r="C165" s="4">
        <f t="shared" si="6"/>
        <v>16</v>
      </c>
      <c r="D165" s="18">
        <v>5</v>
      </c>
      <c r="E165" s="18">
        <v>11</v>
      </c>
      <c r="F165" s="18"/>
      <c r="G165" s="18"/>
      <c r="H165" s="18"/>
      <c r="I165" s="18"/>
      <c r="J165" s="18"/>
      <c r="K165" s="18"/>
      <c r="L165" s="18"/>
      <c r="M165" s="18"/>
      <c r="N165" s="79"/>
      <c r="O165" s="79"/>
      <c r="P165" s="84"/>
    </row>
    <row r="166" spans="1:16" x14ac:dyDescent="0.25">
      <c r="A166" s="85">
        <v>16</v>
      </c>
      <c r="B166" s="30" t="s">
        <v>221</v>
      </c>
      <c r="C166" s="4">
        <f t="shared" si="6"/>
        <v>15</v>
      </c>
      <c r="D166" s="18">
        <v>5</v>
      </c>
      <c r="E166" s="18">
        <v>10</v>
      </c>
      <c r="F166" s="18"/>
      <c r="G166" s="18"/>
      <c r="H166" s="18"/>
      <c r="I166" s="18"/>
      <c r="J166" s="18"/>
      <c r="K166" s="18"/>
      <c r="L166" s="18"/>
      <c r="M166" s="18"/>
      <c r="N166" s="79"/>
      <c r="O166" s="79"/>
      <c r="P166" s="84"/>
    </row>
    <row r="167" spans="1:16" x14ac:dyDescent="0.25">
      <c r="A167" s="85">
        <v>17</v>
      </c>
      <c r="B167" s="30" t="s">
        <v>222</v>
      </c>
      <c r="C167" s="4">
        <f t="shared" si="6"/>
        <v>14</v>
      </c>
      <c r="D167" s="18">
        <v>5</v>
      </c>
      <c r="E167" s="18">
        <v>9</v>
      </c>
      <c r="F167" s="18"/>
      <c r="G167" s="18"/>
      <c r="H167" s="18"/>
      <c r="I167" s="18"/>
      <c r="J167" s="18"/>
      <c r="K167" s="18"/>
      <c r="L167" s="18"/>
      <c r="M167" s="18"/>
      <c r="N167" s="79"/>
      <c r="O167" s="79"/>
      <c r="P167" s="84"/>
    </row>
    <row r="168" spans="1:16" x14ac:dyDescent="0.25">
      <c r="A168" s="85">
        <v>18</v>
      </c>
      <c r="B168" s="30" t="s">
        <v>223</v>
      </c>
      <c r="C168" s="4">
        <f t="shared" si="6"/>
        <v>13</v>
      </c>
      <c r="D168" s="18">
        <v>5</v>
      </c>
      <c r="E168" s="18">
        <v>8</v>
      </c>
      <c r="F168" s="18"/>
      <c r="G168" s="18"/>
      <c r="H168" s="18"/>
      <c r="I168" s="18"/>
      <c r="J168" s="18"/>
      <c r="K168" s="18"/>
      <c r="L168" s="18"/>
      <c r="M168" s="18"/>
      <c r="N168" s="79"/>
      <c r="O168" s="79"/>
      <c r="P168" s="84"/>
    </row>
    <row r="169" spans="1:16" x14ac:dyDescent="0.25">
      <c r="A169" s="85">
        <v>19</v>
      </c>
      <c r="B169" s="30" t="s">
        <v>224</v>
      </c>
      <c r="C169" s="4">
        <f t="shared" si="6"/>
        <v>12</v>
      </c>
      <c r="D169" s="18">
        <v>5</v>
      </c>
      <c r="E169" s="18">
        <v>7</v>
      </c>
      <c r="F169" s="18"/>
      <c r="G169" s="18"/>
      <c r="H169" s="18"/>
      <c r="I169" s="18"/>
      <c r="J169" s="18"/>
      <c r="K169" s="18"/>
      <c r="L169" s="18"/>
      <c r="M169" s="18"/>
      <c r="N169" s="79"/>
      <c r="O169" s="79"/>
      <c r="P169" s="84"/>
    </row>
    <row r="170" spans="1:16" x14ac:dyDescent="0.25">
      <c r="A170" s="85">
        <v>20</v>
      </c>
      <c r="B170" s="30" t="s">
        <v>225</v>
      </c>
      <c r="C170" s="4">
        <f t="shared" si="6"/>
        <v>11</v>
      </c>
      <c r="D170" s="18">
        <v>5</v>
      </c>
      <c r="E170" s="18">
        <v>6</v>
      </c>
      <c r="F170" s="18"/>
      <c r="G170" s="18"/>
      <c r="H170" s="18"/>
      <c r="I170" s="18"/>
      <c r="J170" s="18"/>
      <c r="K170" s="18"/>
      <c r="L170" s="18"/>
      <c r="M170" s="18"/>
      <c r="N170" s="79"/>
      <c r="O170" s="79"/>
      <c r="P170" s="84"/>
    </row>
    <row r="171" spans="1:16" x14ac:dyDescent="0.25">
      <c r="A171" s="85">
        <v>21</v>
      </c>
      <c r="B171" s="30" t="s">
        <v>226</v>
      </c>
      <c r="C171" s="4">
        <f t="shared" si="6"/>
        <v>5</v>
      </c>
      <c r="D171" s="18">
        <v>5</v>
      </c>
      <c r="E171" s="18"/>
      <c r="F171" s="18"/>
      <c r="G171" s="18"/>
      <c r="H171" s="18"/>
      <c r="I171" s="18"/>
      <c r="J171" s="18"/>
      <c r="K171" s="18"/>
      <c r="L171" s="18"/>
      <c r="M171" s="18"/>
      <c r="N171" s="79"/>
      <c r="O171" s="79"/>
      <c r="P171" s="84"/>
    </row>
    <row r="172" spans="1:16" x14ac:dyDescent="0.25">
      <c r="A172" s="85">
        <v>22</v>
      </c>
      <c r="B172" s="30" t="s">
        <v>227</v>
      </c>
      <c r="C172" s="4">
        <f t="shared" si="6"/>
        <v>5</v>
      </c>
      <c r="D172" s="18">
        <v>5</v>
      </c>
      <c r="E172" s="18"/>
      <c r="F172" s="18"/>
      <c r="G172" s="18"/>
      <c r="H172" s="18"/>
      <c r="I172" s="18"/>
      <c r="J172" s="18"/>
      <c r="K172" s="18"/>
      <c r="L172" s="18"/>
      <c r="M172" s="18"/>
      <c r="N172" s="79"/>
      <c r="O172" s="79"/>
      <c r="P172" s="84"/>
    </row>
    <row r="173" spans="1:16" x14ac:dyDescent="0.25">
      <c r="A173" s="85">
        <v>23</v>
      </c>
      <c r="B173" s="30" t="s">
        <v>228</v>
      </c>
      <c r="C173" s="4">
        <f t="shared" si="6"/>
        <v>5</v>
      </c>
      <c r="D173" s="18">
        <v>5</v>
      </c>
      <c r="E173" s="18"/>
      <c r="F173" s="18"/>
      <c r="G173" s="18"/>
      <c r="H173" s="18"/>
      <c r="I173" s="18"/>
      <c r="J173" s="18"/>
      <c r="K173" s="18"/>
      <c r="L173" s="18"/>
      <c r="M173" s="18"/>
      <c r="N173" s="79"/>
      <c r="O173" s="79"/>
      <c r="P173" s="84"/>
    </row>
    <row r="174" spans="1:16" x14ac:dyDescent="0.25">
      <c r="A174" s="85">
        <v>24</v>
      </c>
      <c r="B174" s="1"/>
      <c r="C174" s="4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79"/>
      <c r="O174" s="79"/>
      <c r="P174" s="84"/>
    </row>
    <row r="175" spans="1:16" x14ac:dyDescent="0.25">
      <c r="A175" s="85">
        <v>25</v>
      </c>
      <c r="B175" s="1"/>
      <c r="C175" s="4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79"/>
      <c r="O175" s="79"/>
      <c r="P175" s="84"/>
    </row>
    <row r="176" spans="1:16" x14ac:dyDescent="0.25">
      <c r="A176" s="85">
        <v>26</v>
      </c>
      <c r="B176" s="1"/>
      <c r="C176" s="4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79"/>
      <c r="O176" s="79"/>
      <c r="P176" s="84"/>
    </row>
    <row r="177" spans="1:16" x14ac:dyDescent="0.25">
      <c r="A177" s="85">
        <v>27</v>
      </c>
      <c r="B177" s="1"/>
      <c r="C177" s="4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79"/>
      <c r="O177" s="79"/>
      <c r="P177" s="84"/>
    </row>
    <row r="178" spans="1:16" x14ac:dyDescent="0.25">
      <c r="A178" s="85">
        <v>28</v>
      </c>
      <c r="B178" s="1"/>
      <c r="C178" s="4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79"/>
      <c r="O178" s="79"/>
      <c r="P178" s="84"/>
    </row>
    <row r="179" spans="1:16" x14ac:dyDescent="0.25">
      <c r="A179" s="85">
        <v>29</v>
      </c>
      <c r="B179" s="1"/>
      <c r="C179" s="4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79"/>
      <c r="O179" s="79"/>
      <c r="P179" s="84"/>
    </row>
    <row r="180" spans="1:16" x14ac:dyDescent="0.25">
      <c r="A180" s="85">
        <v>30</v>
      </c>
      <c r="B180" s="1"/>
      <c r="C180" s="4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79"/>
      <c r="O180" s="79"/>
      <c r="P180" s="84"/>
    </row>
    <row r="181" spans="1:16" x14ac:dyDescent="0.25">
      <c r="A181" s="53"/>
      <c r="B181" s="3"/>
      <c r="C181" s="53"/>
    </row>
    <row r="182" spans="1:16" x14ac:dyDescent="0.25">
      <c r="A182" s="99" t="s">
        <v>239</v>
      </c>
      <c r="B182" s="109"/>
      <c r="C182" s="100"/>
      <c r="D182" s="115" t="s">
        <v>16</v>
      </c>
      <c r="E182" s="115"/>
      <c r="F182" s="115" t="s">
        <v>12</v>
      </c>
      <c r="G182" s="115"/>
      <c r="H182" s="115" t="s">
        <v>13</v>
      </c>
      <c r="I182" s="115"/>
      <c r="J182" s="115" t="s">
        <v>14</v>
      </c>
      <c r="K182" s="115"/>
      <c r="L182" s="115" t="s">
        <v>284</v>
      </c>
      <c r="M182" s="115"/>
      <c r="N182" s="115" t="s">
        <v>279</v>
      </c>
      <c r="O182" s="115"/>
      <c r="P182" s="119"/>
    </row>
    <row r="183" spans="1:16" x14ac:dyDescent="0.25">
      <c r="A183" s="101" t="s">
        <v>8</v>
      </c>
      <c r="B183" s="101" t="s">
        <v>9</v>
      </c>
      <c r="C183" s="98" t="s">
        <v>4</v>
      </c>
      <c r="D183" s="98" t="s">
        <v>0</v>
      </c>
      <c r="E183" s="110" t="s">
        <v>1</v>
      </c>
      <c r="F183" s="98" t="s">
        <v>0</v>
      </c>
      <c r="G183" s="110" t="s">
        <v>1</v>
      </c>
      <c r="H183" s="98" t="s">
        <v>0</v>
      </c>
      <c r="I183" s="110" t="s">
        <v>1</v>
      </c>
      <c r="J183" s="98" t="s">
        <v>0</v>
      </c>
      <c r="K183" s="110" t="s">
        <v>1</v>
      </c>
      <c r="L183" s="98" t="s">
        <v>0</v>
      </c>
      <c r="M183" s="110" t="s">
        <v>1</v>
      </c>
      <c r="N183" s="98" t="s">
        <v>0</v>
      </c>
      <c r="O183" s="110" t="s">
        <v>1</v>
      </c>
      <c r="P183" s="110" t="s">
        <v>278</v>
      </c>
    </row>
    <row r="184" spans="1:16" x14ac:dyDescent="0.25">
      <c r="A184" s="85">
        <v>1</v>
      </c>
      <c r="B184" s="30" t="s">
        <v>283</v>
      </c>
      <c r="C184" s="4">
        <f>SUM(D184:N184)</f>
        <v>40</v>
      </c>
      <c r="D184" s="18">
        <v>5</v>
      </c>
      <c r="E184" s="18">
        <v>35</v>
      </c>
      <c r="F184" s="18"/>
      <c r="G184" s="18"/>
      <c r="H184" s="18"/>
      <c r="I184" s="18"/>
      <c r="J184" s="18"/>
      <c r="K184" s="18"/>
      <c r="L184" s="18"/>
      <c r="M184" s="18"/>
      <c r="N184" s="79"/>
      <c r="O184" s="79"/>
      <c r="P184" s="84"/>
    </row>
    <row r="185" spans="1:16" x14ac:dyDescent="0.25">
      <c r="A185" s="85">
        <v>2</v>
      </c>
      <c r="B185" s="30" t="s">
        <v>229</v>
      </c>
      <c r="C185" s="4">
        <f t="shared" ref="C185:C200" si="7">SUM(D185:N185)</f>
        <v>35</v>
      </c>
      <c r="D185" s="18">
        <v>5</v>
      </c>
      <c r="E185" s="18">
        <v>30</v>
      </c>
      <c r="F185" s="18"/>
      <c r="G185" s="18"/>
      <c r="H185" s="18"/>
      <c r="I185" s="18"/>
      <c r="J185" s="18"/>
      <c r="K185" s="18"/>
      <c r="L185" s="18"/>
      <c r="M185" s="18"/>
      <c r="N185" s="79"/>
      <c r="O185" s="79"/>
      <c r="P185" s="84"/>
    </row>
    <row r="186" spans="1:16" x14ac:dyDescent="0.25">
      <c r="A186" s="85">
        <v>3</v>
      </c>
      <c r="B186" s="30" t="s">
        <v>230</v>
      </c>
      <c r="C186" s="4">
        <f t="shared" si="7"/>
        <v>31</v>
      </c>
      <c r="D186" s="18">
        <v>5</v>
      </c>
      <c r="E186" s="18">
        <v>26</v>
      </c>
      <c r="F186" s="18"/>
      <c r="G186" s="18"/>
      <c r="H186" s="18"/>
      <c r="I186" s="18"/>
      <c r="J186" s="18"/>
      <c r="K186" s="18"/>
      <c r="L186" s="18"/>
      <c r="M186" s="18"/>
      <c r="N186" s="79"/>
      <c r="O186" s="79"/>
      <c r="P186" s="84"/>
    </row>
    <row r="187" spans="1:16" x14ac:dyDescent="0.25">
      <c r="A187" s="85">
        <v>4</v>
      </c>
      <c r="B187" s="30" t="s">
        <v>231</v>
      </c>
      <c r="C187" s="4">
        <f t="shared" si="7"/>
        <v>28</v>
      </c>
      <c r="D187" s="18">
        <v>5</v>
      </c>
      <c r="E187" s="18">
        <v>23</v>
      </c>
      <c r="F187" s="18"/>
      <c r="G187" s="18"/>
      <c r="H187" s="18"/>
      <c r="I187" s="18"/>
      <c r="J187" s="18"/>
      <c r="K187" s="18"/>
      <c r="L187" s="18"/>
      <c r="M187" s="18"/>
      <c r="N187" s="79"/>
      <c r="O187" s="79"/>
      <c r="P187" s="84"/>
    </row>
    <row r="188" spans="1:16" x14ac:dyDescent="0.25">
      <c r="A188" s="85">
        <v>5</v>
      </c>
      <c r="B188" s="30" t="s">
        <v>232</v>
      </c>
      <c r="C188" s="4">
        <f t="shared" si="7"/>
        <v>26</v>
      </c>
      <c r="D188" s="18">
        <v>5</v>
      </c>
      <c r="E188" s="18">
        <v>21</v>
      </c>
      <c r="F188" s="18"/>
      <c r="G188" s="18"/>
      <c r="H188" s="18"/>
      <c r="I188" s="18"/>
      <c r="J188" s="18"/>
      <c r="K188" s="18"/>
      <c r="L188" s="18"/>
      <c r="M188" s="18"/>
      <c r="N188" s="79"/>
      <c r="O188" s="79"/>
      <c r="P188" s="84"/>
    </row>
    <row r="189" spans="1:16" x14ac:dyDescent="0.25">
      <c r="A189" s="85">
        <v>6</v>
      </c>
      <c r="B189" s="30" t="s">
        <v>233</v>
      </c>
      <c r="C189" s="4">
        <f t="shared" si="7"/>
        <v>25</v>
      </c>
      <c r="D189" s="18">
        <v>5</v>
      </c>
      <c r="E189" s="18">
        <v>20</v>
      </c>
      <c r="F189" s="18"/>
      <c r="G189" s="18"/>
      <c r="H189" s="18"/>
      <c r="I189" s="18"/>
      <c r="J189" s="18"/>
      <c r="K189" s="18"/>
      <c r="L189" s="18"/>
      <c r="M189" s="18"/>
      <c r="N189" s="79"/>
      <c r="O189" s="79"/>
      <c r="P189" s="84"/>
    </row>
    <row r="190" spans="1:16" x14ac:dyDescent="0.25">
      <c r="A190" s="85">
        <v>7</v>
      </c>
      <c r="B190" s="30" t="s">
        <v>234</v>
      </c>
      <c r="C190" s="4">
        <f t="shared" si="7"/>
        <v>24</v>
      </c>
      <c r="D190" s="18">
        <v>5</v>
      </c>
      <c r="E190" s="18">
        <v>19</v>
      </c>
      <c r="F190" s="18"/>
      <c r="G190" s="18"/>
      <c r="H190" s="18"/>
      <c r="I190" s="18"/>
      <c r="J190" s="18"/>
      <c r="K190" s="18"/>
      <c r="L190" s="18"/>
      <c r="M190" s="18"/>
      <c r="N190" s="79"/>
      <c r="O190" s="79"/>
      <c r="P190" s="84"/>
    </row>
    <row r="191" spans="1:16" x14ac:dyDescent="0.25">
      <c r="A191" s="85">
        <v>8</v>
      </c>
      <c r="B191" s="30" t="s">
        <v>235</v>
      </c>
      <c r="C191" s="4">
        <f t="shared" si="7"/>
        <v>23</v>
      </c>
      <c r="D191" s="18">
        <v>5</v>
      </c>
      <c r="E191" s="18">
        <v>18</v>
      </c>
      <c r="F191" s="18"/>
      <c r="G191" s="18"/>
      <c r="H191" s="18"/>
      <c r="I191" s="18"/>
      <c r="J191" s="18"/>
      <c r="K191" s="18"/>
      <c r="L191" s="18"/>
      <c r="M191" s="18"/>
      <c r="N191" s="79"/>
      <c r="O191" s="79"/>
      <c r="P191" s="84"/>
    </row>
    <row r="192" spans="1:16" x14ac:dyDescent="0.25">
      <c r="A192" s="85">
        <v>9</v>
      </c>
      <c r="B192" s="30" t="s">
        <v>236</v>
      </c>
      <c r="C192" s="4">
        <f t="shared" si="7"/>
        <v>22</v>
      </c>
      <c r="D192" s="18">
        <v>5</v>
      </c>
      <c r="E192" s="18">
        <v>17</v>
      </c>
      <c r="F192" s="18"/>
      <c r="G192" s="18"/>
      <c r="H192" s="18"/>
      <c r="I192" s="18"/>
      <c r="J192" s="18"/>
      <c r="K192" s="18"/>
      <c r="L192" s="18"/>
      <c r="M192" s="18"/>
      <c r="N192" s="79"/>
      <c r="O192" s="79"/>
      <c r="P192" s="84"/>
    </row>
    <row r="193" spans="1:16" x14ac:dyDescent="0.25">
      <c r="A193" s="85">
        <v>10</v>
      </c>
      <c r="B193" s="30" t="s">
        <v>237</v>
      </c>
      <c r="C193" s="4">
        <f t="shared" si="7"/>
        <v>21</v>
      </c>
      <c r="D193" s="18">
        <v>5</v>
      </c>
      <c r="E193" s="18">
        <v>16</v>
      </c>
      <c r="F193" s="18"/>
      <c r="G193" s="18"/>
      <c r="H193" s="18"/>
      <c r="I193" s="18"/>
      <c r="J193" s="18"/>
      <c r="K193" s="18"/>
      <c r="L193" s="18"/>
      <c r="M193" s="18"/>
      <c r="N193" s="79"/>
      <c r="O193" s="79"/>
      <c r="P193" s="84"/>
    </row>
    <row r="194" spans="1:16" x14ac:dyDescent="0.25">
      <c r="A194" s="85">
        <v>11</v>
      </c>
      <c r="B194" s="30" t="s">
        <v>238</v>
      </c>
      <c r="C194" s="4">
        <f t="shared" si="7"/>
        <v>20</v>
      </c>
      <c r="D194" s="18">
        <v>5</v>
      </c>
      <c r="E194" s="18">
        <v>15</v>
      </c>
      <c r="F194" s="18"/>
      <c r="G194" s="18"/>
      <c r="H194" s="18"/>
      <c r="I194" s="18"/>
      <c r="J194" s="18"/>
      <c r="K194" s="18"/>
      <c r="L194" s="18"/>
      <c r="M194" s="18"/>
      <c r="N194" s="79"/>
      <c r="O194" s="79"/>
      <c r="P194" s="84"/>
    </row>
    <row r="195" spans="1:16" x14ac:dyDescent="0.25">
      <c r="A195" s="85">
        <v>12</v>
      </c>
      <c r="B195" s="30" t="s">
        <v>258</v>
      </c>
      <c r="C195" s="4">
        <f t="shared" si="7"/>
        <v>19</v>
      </c>
      <c r="D195" s="18">
        <v>5</v>
      </c>
      <c r="E195" s="18">
        <v>14</v>
      </c>
      <c r="F195" s="18"/>
      <c r="G195" s="18"/>
      <c r="H195" s="18"/>
      <c r="I195" s="18"/>
      <c r="J195" s="18"/>
      <c r="K195" s="18"/>
      <c r="L195" s="18"/>
      <c r="M195" s="18"/>
      <c r="N195" s="79"/>
      <c r="O195" s="79"/>
      <c r="P195" s="84"/>
    </row>
    <row r="196" spans="1:16" x14ac:dyDescent="0.25">
      <c r="A196" s="85">
        <v>13</v>
      </c>
      <c r="B196" s="30" t="s">
        <v>259</v>
      </c>
      <c r="C196" s="4">
        <f t="shared" si="7"/>
        <v>18</v>
      </c>
      <c r="D196" s="18">
        <v>5</v>
      </c>
      <c r="E196" s="18">
        <v>13</v>
      </c>
      <c r="F196" s="18"/>
      <c r="G196" s="18"/>
      <c r="H196" s="18"/>
      <c r="I196" s="18"/>
      <c r="J196" s="18"/>
      <c r="K196" s="18"/>
      <c r="L196" s="18"/>
      <c r="M196" s="18"/>
      <c r="N196" s="79"/>
      <c r="O196" s="79"/>
      <c r="P196" s="84"/>
    </row>
    <row r="197" spans="1:16" x14ac:dyDescent="0.25">
      <c r="A197" s="85">
        <v>14</v>
      </c>
      <c r="B197" s="30" t="s">
        <v>260</v>
      </c>
      <c r="C197" s="4">
        <f t="shared" si="7"/>
        <v>17</v>
      </c>
      <c r="D197" s="18">
        <v>5</v>
      </c>
      <c r="E197" s="18">
        <v>12</v>
      </c>
      <c r="F197" s="18"/>
      <c r="G197" s="18"/>
      <c r="H197" s="18"/>
      <c r="I197" s="18"/>
      <c r="J197" s="18"/>
      <c r="K197" s="18"/>
      <c r="L197" s="18"/>
      <c r="M197" s="18"/>
      <c r="N197" s="79"/>
      <c r="O197" s="79"/>
      <c r="P197" s="84"/>
    </row>
    <row r="198" spans="1:16" x14ac:dyDescent="0.25">
      <c r="A198" s="85">
        <v>15</v>
      </c>
      <c r="B198" s="30" t="s">
        <v>261</v>
      </c>
      <c r="C198" s="4">
        <f t="shared" si="7"/>
        <v>16</v>
      </c>
      <c r="D198" s="18">
        <v>5</v>
      </c>
      <c r="E198" s="18">
        <v>11</v>
      </c>
      <c r="F198" s="18"/>
      <c r="G198" s="18"/>
      <c r="H198" s="18"/>
      <c r="I198" s="18"/>
      <c r="J198" s="18"/>
      <c r="K198" s="18"/>
      <c r="L198" s="18"/>
      <c r="M198" s="18"/>
      <c r="N198" s="79"/>
      <c r="O198" s="79"/>
      <c r="P198" s="84"/>
    </row>
    <row r="199" spans="1:16" x14ac:dyDescent="0.25">
      <c r="A199" s="85">
        <v>16</v>
      </c>
      <c r="B199" s="30" t="s">
        <v>262</v>
      </c>
      <c r="C199" s="4">
        <f t="shared" si="7"/>
        <v>15</v>
      </c>
      <c r="D199" s="18">
        <v>5</v>
      </c>
      <c r="E199" s="18">
        <v>10</v>
      </c>
      <c r="F199" s="18"/>
      <c r="G199" s="18"/>
      <c r="H199" s="18"/>
      <c r="I199" s="18"/>
      <c r="J199" s="18"/>
      <c r="K199" s="18"/>
      <c r="L199" s="18"/>
      <c r="M199" s="18"/>
      <c r="N199" s="79"/>
      <c r="O199" s="79"/>
      <c r="P199" s="84"/>
    </row>
    <row r="200" spans="1:16" x14ac:dyDescent="0.25">
      <c r="A200" s="85">
        <v>17</v>
      </c>
      <c r="B200" s="30" t="s">
        <v>263</v>
      </c>
      <c r="C200" s="4">
        <f t="shared" si="7"/>
        <v>14</v>
      </c>
      <c r="D200" s="18">
        <v>5</v>
      </c>
      <c r="E200" s="18">
        <v>9</v>
      </c>
      <c r="F200" s="18"/>
      <c r="G200" s="18"/>
      <c r="H200" s="18"/>
      <c r="I200" s="18"/>
      <c r="J200" s="18"/>
      <c r="K200" s="18"/>
      <c r="L200" s="18"/>
      <c r="M200" s="18"/>
      <c r="N200" s="79"/>
      <c r="O200" s="79"/>
      <c r="P200" s="84"/>
    </row>
    <row r="201" spans="1:16" x14ac:dyDescent="0.25">
      <c r="A201" s="85">
        <v>18</v>
      </c>
      <c r="B201" s="1"/>
      <c r="C201" s="56">
        <f t="shared" ref="C201:C213" si="8">SUM(D201:N201)</f>
        <v>0</v>
      </c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79"/>
      <c r="O201" s="79"/>
      <c r="P201" s="84"/>
    </row>
    <row r="202" spans="1:16" x14ac:dyDescent="0.25">
      <c r="A202" s="85">
        <v>19</v>
      </c>
      <c r="B202" s="1"/>
      <c r="C202" s="56">
        <f t="shared" si="8"/>
        <v>0</v>
      </c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79"/>
      <c r="O202" s="79"/>
      <c r="P202" s="84"/>
    </row>
    <row r="203" spans="1:16" x14ac:dyDescent="0.25">
      <c r="A203" s="85">
        <v>20</v>
      </c>
      <c r="B203" s="1"/>
      <c r="C203" s="56">
        <f t="shared" si="8"/>
        <v>0</v>
      </c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79"/>
      <c r="O203" s="79"/>
      <c r="P203" s="84"/>
    </row>
    <row r="204" spans="1:16" x14ac:dyDescent="0.25">
      <c r="A204" s="85">
        <v>21</v>
      </c>
      <c r="B204" s="1"/>
      <c r="C204" s="56">
        <f t="shared" si="8"/>
        <v>0</v>
      </c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79"/>
      <c r="O204" s="79"/>
      <c r="P204" s="84"/>
    </row>
    <row r="205" spans="1:16" x14ac:dyDescent="0.25">
      <c r="A205" s="85">
        <v>22</v>
      </c>
      <c r="B205" s="1"/>
      <c r="C205" s="56">
        <f t="shared" si="8"/>
        <v>0</v>
      </c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79"/>
      <c r="O205" s="79"/>
      <c r="P205" s="84"/>
    </row>
    <row r="206" spans="1:16" x14ac:dyDescent="0.25">
      <c r="A206" s="85">
        <v>23</v>
      </c>
      <c r="B206" s="1"/>
      <c r="C206" s="56">
        <f t="shared" si="8"/>
        <v>0</v>
      </c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79"/>
      <c r="O206" s="79"/>
      <c r="P206" s="84"/>
    </row>
    <row r="207" spans="1:16" x14ac:dyDescent="0.25">
      <c r="A207" s="85">
        <v>24</v>
      </c>
      <c r="B207" s="1"/>
      <c r="C207" s="56">
        <f t="shared" si="8"/>
        <v>0</v>
      </c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79"/>
      <c r="O207" s="79"/>
      <c r="P207" s="84"/>
    </row>
    <row r="208" spans="1:16" x14ac:dyDescent="0.25">
      <c r="A208" s="85">
        <v>25</v>
      </c>
      <c r="B208" s="1"/>
      <c r="C208" s="56">
        <f t="shared" si="8"/>
        <v>0</v>
      </c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79"/>
      <c r="O208" s="79"/>
      <c r="P208" s="84"/>
    </row>
    <row r="209" spans="1:16" x14ac:dyDescent="0.25">
      <c r="A209" s="85">
        <v>26</v>
      </c>
      <c r="B209" s="1"/>
      <c r="C209" s="56">
        <f t="shared" si="8"/>
        <v>0</v>
      </c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79"/>
      <c r="O209" s="79"/>
      <c r="P209" s="84"/>
    </row>
    <row r="210" spans="1:16" x14ac:dyDescent="0.25">
      <c r="A210" s="85">
        <v>27</v>
      </c>
      <c r="B210" s="1"/>
      <c r="C210" s="56">
        <f t="shared" si="8"/>
        <v>0</v>
      </c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79"/>
      <c r="O210" s="79"/>
      <c r="P210" s="84"/>
    </row>
    <row r="211" spans="1:16" x14ac:dyDescent="0.25">
      <c r="A211" s="85">
        <v>28</v>
      </c>
      <c r="B211" s="1"/>
      <c r="C211" s="56">
        <f t="shared" si="8"/>
        <v>0</v>
      </c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79"/>
      <c r="O211" s="79"/>
      <c r="P211" s="84"/>
    </row>
    <row r="212" spans="1:16" x14ac:dyDescent="0.25">
      <c r="A212" s="85">
        <v>29</v>
      </c>
      <c r="B212" s="1"/>
      <c r="C212" s="56">
        <f t="shared" si="8"/>
        <v>0</v>
      </c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79"/>
      <c r="O212" s="79"/>
      <c r="P212" s="84"/>
    </row>
    <row r="213" spans="1:16" x14ac:dyDescent="0.25">
      <c r="A213" s="85">
        <v>30</v>
      </c>
      <c r="B213" s="1"/>
      <c r="C213" s="56">
        <f t="shared" si="8"/>
        <v>0</v>
      </c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79"/>
      <c r="O213" s="79"/>
      <c r="P213" s="84"/>
    </row>
    <row r="214" spans="1:16" x14ac:dyDescent="0.25">
      <c r="A214" s="53"/>
      <c r="B214" s="3"/>
      <c r="C214" s="53"/>
    </row>
    <row r="215" spans="1:16" x14ac:dyDescent="0.25">
      <c r="A215" s="53"/>
      <c r="B215" s="3"/>
      <c r="C215" s="53"/>
    </row>
    <row r="216" spans="1:16" x14ac:dyDescent="0.25">
      <c r="A216" s="102" t="s">
        <v>240</v>
      </c>
      <c r="B216" s="107"/>
      <c r="C216" s="108"/>
      <c r="D216" s="115" t="s">
        <v>16</v>
      </c>
      <c r="E216" s="115"/>
      <c r="F216" s="115" t="s">
        <v>12</v>
      </c>
      <c r="G216" s="115"/>
      <c r="H216" s="115" t="s">
        <v>13</v>
      </c>
      <c r="I216" s="115"/>
      <c r="J216" s="115" t="s">
        <v>14</v>
      </c>
      <c r="K216" s="115"/>
      <c r="L216" s="115" t="s">
        <v>284</v>
      </c>
      <c r="M216" s="115"/>
      <c r="N216" s="115" t="s">
        <v>279</v>
      </c>
      <c r="O216" s="115"/>
      <c r="P216" s="119"/>
    </row>
    <row r="217" spans="1:16" x14ac:dyDescent="0.25">
      <c r="A217" s="104" t="s">
        <v>8</v>
      </c>
      <c r="B217" s="104" t="s">
        <v>9</v>
      </c>
      <c r="C217" s="105" t="s">
        <v>4</v>
      </c>
      <c r="D217" s="105" t="s">
        <v>0</v>
      </c>
      <c r="E217" s="111" t="s">
        <v>1</v>
      </c>
      <c r="F217" s="105" t="s">
        <v>0</v>
      </c>
      <c r="G217" s="111" t="s">
        <v>1</v>
      </c>
      <c r="H217" s="105" t="s">
        <v>0</v>
      </c>
      <c r="I217" s="111" t="s">
        <v>1</v>
      </c>
      <c r="J217" s="105" t="s">
        <v>0</v>
      </c>
      <c r="K217" s="111" t="s">
        <v>1</v>
      </c>
      <c r="L217" s="105" t="s">
        <v>0</v>
      </c>
      <c r="M217" s="111" t="s">
        <v>1</v>
      </c>
      <c r="N217" s="105" t="s">
        <v>0</v>
      </c>
      <c r="O217" s="111" t="s">
        <v>1</v>
      </c>
      <c r="P217" s="118" t="s">
        <v>278</v>
      </c>
    </row>
    <row r="218" spans="1:16" x14ac:dyDescent="0.25">
      <c r="A218" s="63">
        <v>1</v>
      </c>
      <c r="B218" s="64" t="s">
        <v>241</v>
      </c>
      <c r="C218" s="6">
        <f>SUM(D218:P218)</f>
        <v>40</v>
      </c>
      <c r="D218" s="17">
        <v>5</v>
      </c>
      <c r="E218" s="17">
        <v>35</v>
      </c>
      <c r="F218" s="17"/>
      <c r="G218" s="17"/>
      <c r="H218" s="17"/>
      <c r="I218" s="17"/>
      <c r="J218" s="17"/>
      <c r="K218" s="17"/>
      <c r="L218" s="17"/>
      <c r="M218" s="17"/>
      <c r="N218" s="83"/>
      <c r="O218" s="83"/>
      <c r="P218" s="90"/>
    </row>
    <row r="219" spans="1:16" x14ac:dyDescent="0.25">
      <c r="A219" s="63">
        <v>2</v>
      </c>
      <c r="B219" s="64" t="s">
        <v>242</v>
      </c>
      <c r="C219" s="6">
        <f t="shared" ref="C219:C223" si="9">SUM(D219:P219)</f>
        <v>35</v>
      </c>
      <c r="D219" s="17">
        <v>5</v>
      </c>
      <c r="E219" s="17">
        <v>30</v>
      </c>
      <c r="F219" s="17"/>
      <c r="G219" s="17"/>
      <c r="H219" s="17"/>
      <c r="I219" s="17"/>
      <c r="J219" s="17"/>
      <c r="K219" s="17"/>
      <c r="L219" s="17"/>
      <c r="M219" s="17"/>
      <c r="N219" s="83"/>
      <c r="O219" s="83"/>
      <c r="P219" s="90"/>
    </row>
    <row r="220" spans="1:16" x14ac:dyDescent="0.25">
      <c r="A220" s="63">
        <v>3</v>
      </c>
      <c r="B220" s="64" t="s">
        <v>243</v>
      </c>
      <c r="C220" s="6">
        <f t="shared" si="9"/>
        <v>31</v>
      </c>
      <c r="D220" s="17">
        <v>5</v>
      </c>
      <c r="E220" s="17">
        <v>26</v>
      </c>
      <c r="F220" s="17"/>
      <c r="G220" s="17"/>
      <c r="H220" s="17"/>
      <c r="I220" s="17"/>
      <c r="J220" s="17"/>
      <c r="K220" s="17"/>
      <c r="L220" s="17"/>
      <c r="M220" s="17"/>
      <c r="N220" s="83"/>
      <c r="O220" s="83"/>
      <c r="P220" s="90"/>
    </row>
    <row r="221" spans="1:16" x14ac:dyDescent="0.25">
      <c r="A221" s="63">
        <v>4</v>
      </c>
      <c r="B221" s="64" t="s">
        <v>244</v>
      </c>
      <c r="C221" s="6">
        <f t="shared" si="9"/>
        <v>28</v>
      </c>
      <c r="D221" s="17">
        <v>5</v>
      </c>
      <c r="E221" s="17">
        <v>23</v>
      </c>
      <c r="F221" s="17"/>
      <c r="G221" s="17"/>
      <c r="H221" s="17"/>
      <c r="I221" s="17"/>
      <c r="J221" s="17"/>
      <c r="K221" s="17"/>
      <c r="L221" s="17"/>
      <c r="M221" s="17"/>
      <c r="N221" s="83"/>
      <c r="O221" s="83"/>
      <c r="P221" s="90"/>
    </row>
    <row r="222" spans="1:16" x14ac:dyDescent="0.25">
      <c r="A222" s="63">
        <v>5</v>
      </c>
      <c r="B222" s="64" t="s">
        <v>245</v>
      </c>
      <c r="C222" s="6">
        <f t="shared" si="9"/>
        <v>26</v>
      </c>
      <c r="D222" s="17">
        <v>5</v>
      </c>
      <c r="E222" s="17">
        <v>21</v>
      </c>
      <c r="F222" s="17"/>
      <c r="G222" s="17"/>
      <c r="H222" s="17"/>
      <c r="I222" s="17"/>
      <c r="J222" s="17"/>
      <c r="K222" s="17"/>
      <c r="L222" s="17"/>
      <c r="M222" s="17"/>
      <c r="N222" s="83"/>
      <c r="O222" s="83"/>
      <c r="P222" s="90"/>
    </row>
    <row r="223" spans="1:16" x14ac:dyDescent="0.25">
      <c r="A223" s="63">
        <v>6</v>
      </c>
      <c r="B223" s="64" t="s">
        <v>246</v>
      </c>
      <c r="C223" s="6">
        <f t="shared" si="9"/>
        <v>25</v>
      </c>
      <c r="D223" s="17">
        <v>5</v>
      </c>
      <c r="E223" s="17">
        <v>20</v>
      </c>
      <c r="F223" s="17"/>
      <c r="G223" s="17"/>
      <c r="H223" s="17"/>
      <c r="I223" s="17"/>
      <c r="J223" s="17"/>
      <c r="K223" s="17"/>
      <c r="L223" s="17"/>
      <c r="M223" s="17"/>
      <c r="N223" s="83"/>
      <c r="O223" s="83"/>
      <c r="P223" s="90"/>
    </row>
    <row r="224" spans="1:16" x14ac:dyDescent="0.25">
      <c r="A224" s="83"/>
      <c r="B224" s="7"/>
      <c r="C224" s="6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83"/>
      <c r="O224" s="83"/>
      <c r="P224" s="90"/>
    </row>
    <row r="225" spans="1:16" x14ac:dyDescent="0.25">
      <c r="A225" s="83"/>
      <c r="B225" s="7"/>
      <c r="C225" s="6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83"/>
      <c r="O225" s="83"/>
      <c r="P225" s="90"/>
    </row>
    <row r="226" spans="1:16" x14ac:dyDescent="0.25">
      <c r="A226" s="83"/>
      <c r="B226" s="7"/>
      <c r="C226" s="6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83"/>
      <c r="O226" s="83"/>
      <c r="P226" s="90"/>
    </row>
    <row r="227" spans="1:16" x14ac:dyDescent="0.25">
      <c r="A227" s="83"/>
      <c r="B227" s="7"/>
      <c r="C227" s="6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83"/>
      <c r="O227" s="83"/>
      <c r="P227" s="90"/>
    </row>
    <row r="228" spans="1:16" x14ac:dyDescent="0.25">
      <c r="A228" s="83"/>
      <c r="B228" s="7"/>
      <c r="C228" s="6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83"/>
      <c r="O228" s="83"/>
      <c r="P228" s="90"/>
    </row>
    <row r="229" spans="1:16" x14ac:dyDescent="0.25">
      <c r="A229" s="83"/>
      <c r="B229" s="7"/>
      <c r="C229" s="6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83"/>
      <c r="O229" s="83"/>
      <c r="P229" s="90"/>
    </row>
    <row r="230" spans="1:16" x14ac:dyDescent="0.25">
      <c r="A230" s="83"/>
      <c r="B230" s="7"/>
      <c r="C230" s="6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83"/>
      <c r="O230" s="83"/>
      <c r="P230" s="90"/>
    </row>
    <row r="231" spans="1:16" x14ac:dyDescent="0.25">
      <c r="A231" s="83"/>
      <c r="B231" s="7"/>
      <c r="C231" s="6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83"/>
      <c r="O231" s="83"/>
      <c r="P231" s="90"/>
    </row>
    <row r="232" spans="1:16" x14ac:dyDescent="0.25">
      <c r="A232" s="83"/>
      <c r="B232" s="7"/>
      <c r="C232" s="6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83"/>
      <c r="O232" s="83"/>
      <c r="P232" s="90"/>
    </row>
    <row r="233" spans="1:16" x14ac:dyDescent="0.25">
      <c r="A233" s="83"/>
      <c r="B233" s="7"/>
      <c r="C233" s="6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83"/>
      <c r="O233" s="83"/>
      <c r="P233" s="90"/>
    </row>
    <row r="234" spans="1:16" x14ac:dyDescent="0.25">
      <c r="A234" s="83"/>
      <c r="B234" s="7"/>
      <c r="C234" s="6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83"/>
      <c r="O234" s="83"/>
      <c r="P234" s="90"/>
    </row>
    <row r="235" spans="1:16" x14ac:dyDescent="0.25">
      <c r="A235" s="83"/>
      <c r="B235" s="7"/>
      <c r="C235" s="6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83"/>
      <c r="O235" s="83"/>
      <c r="P235" s="90"/>
    </row>
    <row r="236" spans="1:16" x14ac:dyDescent="0.25">
      <c r="A236" s="83"/>
      <c r="B236" s="7"/>
      <c r="C236" s="6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83"/>
      <c r="O236" s="83"/>
      <c r="P236" s="90"/>
    </row>
    <row r="237" spans="1:16" x14ac:dyDescent="0.25">
      <c r="A237" s="83"/>
      <c r="B237" s="7"/>
      <c r="C237" s="6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83"/>
      <c r="O237" s="83"/>
      <c r="P237" s="90"/>
    </row>
    <row r="238" spans="1:16" x14ac:dyDescent="0.25">
      <c r="A238" s="83"/>
      <c r="B238" s="7"/>
      <c r="C238" s="6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83"/>
      <c r="O238" s="83"/>
      <c r="P238" s="90"/>
    </row>
    <row r="239" spans="1:16" x14ac:dyDescent="0.25">
      <c r="A239" s="83"/>
      <c r="B239" s="7"/>
      <c r="C239" s="6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83"/>
      <c r="O239" s="83"/>
      <c r="P239" s="90"/>
    </row>
    <row r="240" spans="1:16" x14ac:dyDescent="0.25">
      <c r="A240" s="83"/>
      <c r="B240" s="7"/>
      <c r="C240" s="6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83"/>
      <c r="O240" s="83"/>
      <c r="P240" s="90"/>
    </row>
    <row r="241" spans="1:16" x14ac:dyDescent="0.25">
      <c r="A241" s="83"/>
      <c r="B241" s="7"/>
      <c r="C241" s="6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83"/>
      <c r="O241" s="83"/>
      <c r="P241" s="90"/>
    </row>
    <row r="242" spans="1:16" x14ac:dyDescent="0.25">
      <c r="A242" s="83"/>
      <c r="B242" s="7"/>
      <c r="C242" s="6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83"/>
      <c r="O242" s="83"/>
      <c r="P242" s="90"/>
    </row>
    <row r="243" spans="1:16" x14ac:dyDescent="0.25">
      <c r="A243" s="83"/>
      <c r="B243" s="7"/>
      <c r="C243" s="6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83"/>
      <c r="O243" s="83"/>
      <c r="P243" s="90"/>
    </row>
    <row r="244" spans="1:16" x14ac:dyDescent="0.25">
      <c r="A244" s="83"/>
      <c r="B244" s="7"/>
      <c r="C244" s="6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83"/>
      <c r="O244" s="83"/>
      <c r="P244" s="90"/>
    </row>
    <row r="245" spans="1:16" x14ac:dyDescent="0.25">
      <c r="A245" s="83"/>
      <c r="B245" s="7"/>
      <c r="C245" s="6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83"/>
      <c r="O245" s="83"/>
      <c r="P245" s="90"/>
    </row>
    <row r="246" spans="1:16" x14ac:dyDescent="0.25">
      <c r="A246" s="83"/>
      <c r="B246" s="7"/>
      <c r="C246" s="6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83"/>
      <c r="O246" s="83"/>
      <c r="P246" s="90"/>
    </row>
    <row r="247" spans="1:16" x14ac:dyDescent="0.25">
      <c r="A247" s="83"/>
      <c r="B247" s="7"/>
      <c r="C247" s="6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83"/>
      <c r="O247" s="83"/>
      <c r="P247" s="90"/>
    </row>
  </sheetData>
  <mergeCells count="66">
    <mergeCell ref="F80:G80"/>
    <mergeCell ref="D115:E115"/>
    <mergeCell ref="F115:G115"/>
    <mergeCell ref="H115:I115"/>
    <mergeCell ref="J115:K115"/>
    <mergeCell ref="L115:M115"/>
    <mergeCell ref="N115:O115"/>
    <mergeCell ref="J216:K216"/>
    <mergeCell ref="N46:O46"/>
    <mergeCell ref="D46:E46"/>
    <mergeCell ref="F46:G46"/>
    <mergeCell ref="H46:I46"/>
    <mergeCell ref="J46:K46"/>
    <mergeCell ref="L46:M46"/>
    <mergeCell ref="D80:E80"/>
    <mergeCell ref="H80:I80"/>
    <mergeCell ref="J80:K80"/>
    <mergeCell ref="L80:M80"/>
    <mergeCell ref="N80:O80"/>
    <mergeCell ref="J182:K182"/>
    <mergeCell ref="L182:M182"/>
    <mergeCell ref="N182:O182"/>
    <mergeCell ref="N149:O149"/>
    <mergeCell ref="D182:E182"/>
    <mergeCell ref="F182:G182"/>
    <mergeCell ref="H182:I182"/>
    <mergeCell ref="A182:C182"/>
    <mergeCell ref="A216:C216"/>
    <mergeCell ref="D216:E216"/>
    <mergeCell ref="F216:G216"/>
    <mergeCell ref="H216:I216"/>
    <mergeCell ref="D149:E149"/>
    <mergeCell ref="F149:G149"/>
    <mergeCell ref="H149:I149"/>
    <mergeCell ref="L45:M45"/>
    <mergeCell ref="L12:M12"/>
    <mergeCell ref="D45:E45"/>
    <mergeCell ref="F45:G45"/>
    <mergeCell ref="H45:I45"/>
    <mergeCell ref="J45:K45"/>
    <mergeCell ref="J149:K149"/>
    <mergeCell ref="L149:M149"/>
    <mergeCell ref="A46:C46"/>
    <mergeCell ref="A12:C12"/>
    <mergeCell ref="A80:C80"/>
    <mergeCell ref="A115:C115"/>
    <mergeCell ref="A149:C149"/>
    <mergeCell ref="H12:I12"/>
    <mergeCell ref="J12:K12"/>
    <mergeCell ref="A3:C3"/>
    <mergeCell ref="L216:M216"/>
    <mergeCell ref="N216:O216"/>
    <mergeCell ref="N12:O12"/>
    <mergeCell ref="D2:E2"/>
    <mergeCell ref="F2:G2"/>
    <mergeCell ref="H2:I2"/>
    <mergeCell ref="J2:K2"/>
    <mergeCell ref="L2:M2"/>
    <mergeCell ref="D3:E3"/>
    <mergeCell ref="F3:G3"/>
    <mergeCell ref="H3:I3"/>
    <mergeCell ref="J3:K3"/>
    <mergeCell ref="L3:M3"/>
    <mergeCell ref="N3:O3"/>
    <mergeCell ref="D12:E12"/>
    <mergeCell ref="F12:G12"/>
  </mergeCells>
  <pageMargins left="0.7" right="0.7" top="0.75" bottom="0.75" header="0.3" footer="0.3"/>
  <pageSetup paperSize="9" orientation="portrait" copies="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4"/>
  <sheetViews>
    <sheetView workbookViewId="0">
      <selection activeCell="I68" sqref="I68"/>
    </sheetView>
  </sheetViews>
  <sheetFormatPr baseColWidth="10" defaultRowHeight="15.75" x14ac:dyDescent="0.25"/>
  <cols>
    <col min="1" max="1" width="13.5703125" style="20" customWidth="1"/>
    <col min="2" max="2" width="41.85546875" style="20" customWidth="1"/>
    <col min="3" max="3" width="7.7109375" style="21" customWidth="1"/>
    <col min="4" max="4" width="9" style="2" customWidth="1"/>
    <col min="5" max="5" width="7.42578125" style="2" customWidth="1"/>
    <col min="6" max="6" width="6.140625" style="2" customWidth="1"/>
    <col min="7" max="7" width="7" style="2" customWidth="1"/>
    <col min="8" max="8" width="5" style="2" customWidth="1"/>
    <col min="9" max="9" width="7.5703125" style="2" customWidth="1"/>
    <col min="10" max="10" width="5" style="2" customWidth="1"/>
    <col min="11" max="11" width="7" style="2" customWidth="1"/>
    <col min="12" max="12" width="5.85546875" style="2" customWidth="1"/>
    <col min="13" max="13" width="7.5703125" style="2" bestFit="1" customWidth="1"/>
    <col min="14" max="14" width="7" style="2" customWidth="1"/>
  </cols>
  <sheetData>
    <row r="2" spans="1:14" x14ac:dyDescent="0.25">
      <c r="A2" s="92" t="s">
        <v>275</v>
      </c>
      <c r="B2" s="92"/>
      <c r="C2" s="92"/>
      <c r="D2" s="13"/>
      <c r="E2" s="13"/>
      <c r="F2" s="13"/>
      <c r="G2" s="13"/>
      <c r="H2" s="13"/>
      <c r="I2" s="13"/>
      <c r="J2" s="93"/>
      <c r="K2" s="93"/>
      <c r="L2" s="93"/>
      <c r="M2" s="93"/>
    </row>
    <row r="3" spans="1:14" x14ac:dyDescent="0.25">
      <c r="A3" s="74" t="s">
        <v>257</v>
      </c>
      <c r="B3" s="39" t="s">
        <v>254</v>
      </c>
      <c r="C3" s="39" t="s">
        <v>255</v>
      </c>
      <c r="D3" s="5"/>
      <c r="F3" s="5"/>
      <c r="H3" s="5"/>
      <c r="J3" s="5"/>
      <c r="L3" s="5"/>
      <c r="N3" s="14"/>
    </row>
    <row r="4" spans="1:14" x14ac:dyDescent="0.25">
      <c r="A4" s="40">
        <v>1</v>
      </c>
      <c r="B4" s="26" t="str">
        <f>VLOOKUP(A4,'Categoria 20k'!$B$4:$D$23,2,0)</f>
        <v xml:space="preserve">LANGHOFF Jesica Soraya </v>
      </c>
      <c r="C4" s="39">
        <f>VLOOKUP(A4,'Categoria 20k'!$B$4:$D$23,3,0)</f>
        <v>40</v>
      </c>
      <c r="N4" s="14"/>
    </row>
    <row r="5" spans="1:14" x14ac:dyDescent="0.25">
      <c r="A5" s="40">
        <v>2</v>
      </c>
      <c r="B5" s="26" t="str">
        <f>VLOOKUP(A5,'Categoria 20k'!$B$4:$D$23,2,0)</f>
        <v xml:space="preserve">PAREDES Gisela </v>
      </c>
      <c r="C5" s="39">
        <f>VLOOKUP(A5,'Categoria 20k'!$B$4:$D$23,3,0)</f>
        <v>35</v>
      </c>
      <c r="D5" s="5"/>
    </row>
    <row r="6" spans="1:14" x14ac:dyDescent="0.25">
      <c r="A6" s="40">
        <v>3</v>
      </c>
      <c r="B6" s="26" t="str">
        <f>VLOOKUP(A6,'Categoria 20k'!$B$4:$D$23,2,0)</f>
        <v xml:space="preserve">FUENTEALBA Daniela </v>
      </c>
      <c r="C6" s="39">
        <f>VLOOKUP(A6,'Categoria 20k'!$B$4:$D$23,3,0)</f>
        <v>31</v>
      </c>
      <c r="D6" s="5"/>
    </row>
    <row r="7" spans="1:14" x14ac:dyDescent="0.25">
      <c r="A7" s="40">
        <v>4</v>
      </c>
      <c r="B7" s="26" t="str">
        <f>VLOOKUP(A7,'Categoria 20k'!$B$4:$D$23,2,0)</f>
        <v xml:space="preserve">STALDEKER Claudia </v>
      </c>
      <c r="C7" s="39">
        <f>VLOOKUP(A7,'Categoria 20k'!$B$4:$D$23,3,0)</f>
        <v>28</v>
      </c>
      <c r="D7" s="5"/>
    </row>
    <row r="8" spans="1:14" x14ac:dyDescent="0.25">
      <c r="A8" s="40">
        <v>5</v>
      </c>
      <c r="B8" s="26" t="str">
        <f>VLOOKUP(A8,'Categoria 20k'!$B$4:$D$23,2,0)</f>
        <v xml:space="preserve">MEDINA Daniela </v>
      </c>
      <c r="C8" s="39">
        <f>VLOOKUP(A8,'Categoria 20k'!$B$4:$D$23,3,0)</f>
        <v>26</v>
      </c>
      <c r="D8" s="5"/>
    </row>
    <row r="9" spans="1:14" x14ac:dyDescent="0.25">
      <c r="A9" s="40">
        <v>6</v>
      </c>
      <c r="B9" s="26" t="str">
        <f>VLOOKUP(A9,'Categoria 20k'!$B$4:$D$23,2,0)</f>
        <v xml:space="preserve">SOSA Yesica </v>
      </c>
      <c r="C9" s="39">
        <f>VLOOKUP(A9,'Categoria 20k'!$B$4:$D$23,3,0)</f>
        <v>25</v>
      </c>
      <c r="D9" s="5"/>
    </row>
    <row r="10" spans="1:14" x14ac:dyDescent="0.25">
      <c r="A10" s="40">
        <v>7</v>
      </c>
      <c r="B10" s="26" t="str">
        <f>VLOOKUP(A10,'Categoria 20k'!$B$4:$D$23,2,0)</f>
        <v xml:space="preserve">CISNEROS Maria Celeste </v>
      </c>
      <c r="C10" s="39">
        <f>VLOOKUP(A10,'Categoria 20k'!$B$4:$D$23,3,0)</f>
        <v>24</v>
      </c>
      <c r="D10" s="5"/>
    </row>
    <row r="11" spans="1:14" x14ac:dyDescent="0.25">
      <c r="A11" s="40">
        <v>8</v>
      </c>
      <c r="B11" s="26" t="str">
        <f>VLOOKUP(A11,'Categoria 20k'!$B$4:$D$23,2,0)</f>
        <v xml:space="preserve">LÓPEZ Cecilia </v>
      </c>
      <c r="C11" s="39">
        <f>VLOOKUP(A11,'Categoria 20k'!$B$4:$D$23,3,0)</f>
        <v>23</v>
      </c>
      <c r="D11" s="5"/>
    </row>
    <row r="12" spans="1:14" x14ac:dyDescent="0.25">
      <c r="A12" s="40">
        <v>9</v>
      </c>
      <c r="B12" s="26" t="str">
        <f>VLOOKUP(A12,'Categoria 20k'!$B$4:$D$23,2,0)</f>
        <v xml:space="preserve">CANOSA Nayla Pilmaiquen </v>
      </c>
      <c r="C12" s="39">
        <f>VLOOKUP(A12,'Categoria 20k'!$B$4:$D$23,3,0)</f>
        <v>22</v>
      </c>
      <c r="D12" s="5"/>
    </row>
    <row r="13" spans="1:14" x14ac:dyDescent="0.25">
      <c r="A13" s="40">
        <v>10</v>
      </c>
      <c r="B13" s="26" t="str">
        <f>VLOOKUP(A13,'Categoria 20k'!$B$4:$D$23,2,0)</f>
        <v xml:space="preserve">LINAZA Marcela Alejandra  </v>
      </c>
      <c r="C13" s="39">
        <f>VLOOKUP(A13,'Categoria 20k'!$B$4:$D$23,3,0)</f>
        <v>21</v>
      </c>
      <c r="D13" s="5"/>
    </row>
    <row r="14" spans="1:14" x14ac:dyDescent="0.25">
      <c r="A14" s="40">
        <v>11</v>
      </c>
      <c r="B14" s="26" t="str">
        <f>VLOOKUP(A14,'Categoria 20k'!$B$4:$D$23,2,0)</f>
        <v xml:space="preserve">VILLARREA Patricia </v>
      </c>
      <c r="C14" s="39">
        <f>VLOOKUP(A14,'Categoria 20k'!$B$4:$D$23,3,0)</f>
        <v>20</v>
      </c>
      <c r="D14" s="5"/>
    </row>
    <row r="15" spans="1:14" x14ac:dyDescent="0.25">
      <c r="A15" s="40">
        <v>12</v>
      </c>
      <c r="B15" s="26" t="str">
        <f>VLOOKUP(A15,'Categoria 20k'!$B$4:$D$23,2,0)</f>
        <v xml:space="preserve">GOMEZ Gladis </v>
      </c>
      <c r="C15" s="39">
        <f>VLOOKUP(A15,'Categoria 20k'!$B$4:$D$23,3,0)</f>
        <v>19</v>
      </c>
      <c r="D15" s="5"/>
    </row>
    <row r="16" spans="1:14" x14ac:dyDescent="0.25">
      <c r="A16" s="40">
        <v>13</v>
      </c>
      <c r="B16" s="26" t="str">
        <f>VLOOKUP(A16,'Categoria 20k'!$B$4:$D$23,2,0)</f>
        <v xml:space="preserve">MOYANO Lucrecia </v>
      </c>
      <c r="C16" s="39">
        <f>VLOOKUP(A16,'Categoria 20k'!$B$4:$D$23,3,0)</f>
        <v>18</v>
      </c>
      <c r="D16" s="5"/>
    </row>
    <row r="17" spans="1:14" x14ac:dyDescent="0.25">
      <c r="A17" s="40">
        <v>14</v>
      </c>
      <c r="B17" s="26" t="str">
        <f>VLOOKUP(A17,'Categoria 20k'!$B$4:$D$23,2,0)</f>
        <v xml:space="preserve">FALKEINSTEIN Patricia Viviana </v>
      </c>
      <c r="C17" s="39">
        <f>VLOOKUP(A17,'Categoria 20k'!$B$4:$D$23,3,0)</f>
        <v>17</v>
      </c>
      <c r="D17" s="5"/>
    </row>
    <row r="18" spans="1:14" x14ac:dyDescent="0.25">
      <c r="A18" s="40">
        <v>15</v>
      </c>
      <c r="B18" s="26" t="str">
        <f>VLOOKUP(A18,'Categoria 20k'!$B$4:$D$23,2,0)</f>
        <v xml:space="preserve">GIGENA Maria Belén </v>
      </c>
      <c r="C18" s="39">
        <f>VLOOKUP(A18,'Categoria 20k'!$B$4:$D$23,3,0)</f>
        <v>16</v>
      </c>
      <c r="D18" s="5"/>
    </row>
    <row r="19" spans="1:14" x14ac:dyDescent="0.25">
      <c r="A19" s="40">
        <v>16</v>
      </c>
      <c r="B19" s="26" t="str">
        <f>VLOOKUP(A19,'Categoria 20k'!$B$4:$D$23,2,0)</f>
        <v>CÓRDOBA Maria Teresa</v>
      </c>
      <c r="C19" s="39">
        <f>VLOOKUP(A19,'Categoria 20k'!$B$4:$D$23,3,0)</f>
        <v>15</v>
      </c>
      <c r="D19" s="5"/>
    </row>
    <row r="20" spans="1:14" x14ac:dyDescent="0.25">
      <c r="A20" s="40">
        <v>17</v>
      </c>
      <c r="B20" s="26" t="str">
        <f>VLOOKUP(A20,'Categoria 20k'!$B$4:$D$23,2,0)</f>
        <v>ROMERO Anabela Dulce Nahir</v>
      </c>
      <c r="C20" s="39">
        <f>VLOOKUP(A20,'Categoria 20k'!$B$4:$D$23,3,0)</f>
        <v>14</v>
      </c>
      <c r="D20" s="5"/>
    </row>
    <row r="21" spans="1:14" ht="15" x14ac:dyDescent="0.25">
      <c r="A21" s="40">
        <v>18</v>
      </c>
      <c r="B21" s="26"/>
      <c r="C21" s="60">
        <f>VLOOKUP(A21,'Categoria 20k'!$B$4:$D$23,3,0)</f>
        <v>0</v>
      </c>
    </row>
    <row r="22" spans="1:14" ht="15" x14ac:dyDescent="0.25">
      <c r="A22" s="40">
        <v>19</v>
      </c>
      <c r="B22" s="26"/>
      <c r="C22" s="60">
        <f>VLOOKUP(A22,'Categoria 20k'!$B$4:$D$23,3,0)</f>
        <v>0</v>
      </c>
    </row>
    <row r="23" spans="1:14" ht="15" x14ac:dyDescent="0.25">
      <c r="A23" s="40">
        <v>20</v>
      </c>
      <c r="B23" s="61">
        <f>VLOOKUP(A23,'Categoria 20k'!$B$4:$D$23,2,0)</f>
        <v>0</v>
      </c>
      <c r="C23" s="60">
        <f>VLOOKUP(A23,'Categoria 20k'!$B$4:$D$23,3,0)</f>
        <v>0</v>
      </c>
    </row>
    <row r="25" spans="1:14" x14ac:dyDescent="0.25">
      <c r="A25" s="92" t="s">
        <v>277</v>
      </c>
      <c r="B25" s="92"/>
      <c r="C25" s="92"/>
      <c r="D25" s="93"/>
      <c r="E25" s="93"/>
      <c r="F25" s="93"/>
      <c r="G25" s="93"/>
      <c r="H25" s="93"/>
      <c r="I25" s="93"/>
      <c r="J25" s="93"/>
      <c r="K25" s="93"/>
      <c r="L25" s="93"/>
      <c r="M25" s="93"/>
    </row>
    <row r="26" spans="1:14" x14ac:dyDescent="0.25">
      <c r="A26" s="74" t="s">
        <v>257</v>
      </c>
      <c r="B26" s="39" t="s">
        <v>254</v>
      </c>
      <c r="C26" s="39" t="s">
        <v>255</v>
      </c>
      <c r="D26" s="5"/>
      <c r="F26" s="5"/>
      <c r="H26" s="5"/>
      <c r="J26" s="5"/>
      <c r="L26" s="5"/>
      <c r="N26" s="14"/>
    </row>
    <row r="27" spans="1:14" x14ac:dyDescent="0.25">
      <c r="A27" s="40">
        <v>1</v>
      </c>
      <c r="B27" s="26" t="str">
        <f>VLOOKUP(A27,'Categoria 20k'!$B$27:$D$46,2,0)</f>
        <v>CANAL Augusto</v>
      </c>
      <c r="C27" s="39">
        <f>VLOOKUP(A27,'Categoria 20k'!$B$27:$D$46,3,0)</f>
        <v>40</v>
      </c>
      <c r="N27" s="14"/>
    </row>
    <row r="28" spans="1:14" x14ac:dyDescent="0.25">
      <c r="A28" s="40">
        <v>2</v>
      </c>
      <c r="B28" s="26" t="str">
        <f>VLOOKUP(A28,'Categoria 20k'!$B$27:$D$46,2,0)</f>
        <v xml:space="preserve">TRIPAILAO Tobias </v>
      </c>
      <c r="C28" s="39">
        <f>VLOOKUP(A28,'Categoria 20k'!$B$27:$D$46,3,0)</f>
        <v>35</v>
      </c>
      <c r="D28" s="5"/>
    </row>
    <row r="29" spans="1:14" x14ac:dyDescent="0.25">
      <c r="A29" s="40">
        <v>3</v>
      </c>
      <c r="B29" s="26" t="str">
        <f>VLOOKUP(A29,'Categoria 20k'!$B$27:$D$46,2,0)</f>
        <v xml:space="preserve">ANDRADE SOSA Sebastian Ariel </v>
      </c>
      <c r="C29" s="39">
        <f>VLOOKUP(A29,'Categoria 20k'!$B$27:$D$46,3,0)</f>
        <v>31</v>
      </c>
      <c r="D29" s="5"/>
    </row>
    <row r="30" spans="1:14" x14ac:dyDescent="0.25">
      <c r="A30" s="40">
        <v>4</v>
      </c>
      <c r="B30" s="26" t="str">
        <f>VLOOKUP(A30,'Categoria 20k'!$B$27:$D$46,2,0)</f>
        <v>BELLANTIG Yaín Tomás</v>
      </c>
      <c r="C30" s="39">
        <f>VLOOKUP(A30,'Categoria 20k'!$B$27:$D$46,3,0)</f>
        <v>28</v>
      </c>
      <c r="D30" s="5"/>
    </row>
    <row r="31" spans="1:14" x14ac:dyDescent="0.25">
      <c r="A31" s="40">
        <v>5</v>
      </c>
      <c r="B31" s="26" t="str">
        <f>VLOOKUP(A31,'Categoria 20k'!$B$27:$D$46,2,0)</f>
        <v xml:space="preserve">AINÓ Mateo Alen </v>
      </c>
      <c r="C31" s="39">
        <f>VLOOKUP(A31,'Categoria 20k'!$B$27:$D$46,3,0)</f>
        <v>26</v>
      </c>
      <c r="D31" s="5"/>
    </row>
    <row r="32" spans="1:14" x14ac:dyDescent="0.25">
      <c r="A32" s="40">
        <v>6</v>
      </c>
      <c r="B32" s="26" t="str">
        <f>VLOOKUP(A32,'Categoria 20k'!$B$27:$D$46,2,0)</f>
        <v>BASINO Tobías</v>
      </c>
      <c r="C32" s="39">
        <f>VLOOKUP(A32,'Categoria 20k'!$B$27:$D$46,3,0)</f>
        <v>25</v>
      </c>
      <c r="D32" s="5"/>
    </row>
    <row r="33" spans="1:13" x14ac:dyDescent="0.25">
      <c r="A33" s="40">
        <v>7</v>
      </c>
      <c r="B33" s="26" t="str">
        <f>VLOOKUP(A33,'Categoria 20k'!$B$27:$D$46,2,0)</f>
        <v xml:space="preserve">CAYUMIL Tiago Axel </v>
      </c>
      <c r="C33" s="39">
        <f>VLOOKUP(A33,'Categoria 20k'!$B$27:$D$46,3,0)</f>
        <v>24</v>
      </c>
      <c r="D33" s="5"/>
    </row>
    <row r="34" spans="1:13" x14ac:dyDescent="0.25">
      <c r="A34" s="40">
        <v>8</v>
      </c>
      <c r="B34" s="26" t="str">
        <f>VLOOKUP(A34,'Categoria 20k'!$B$27:$D$46,2,0)</f>
        <v xml:space="preserve">ESCOBEDO Fátima </v>
      </c>
      <c r="C34" s="39">
        <f>VLOOKUP(A34,'Categoria 20k'!$B$27:$D$46,3,0)</f>
        <v>23</v>
      </c>
      <c r="D34" s="5"/>
    </row>
    <row r="35" spans="1:13" x14ac:dyDescent="0.25">
      <c r="A35" s="40">
        <v>9</v>
      </c>
      <c r="B35" s="26" t="str">
        <f>VLOOKUP(A35,'Categoria 20k'!$B$27:$D$46,2,0)</f>
        <v xml:space="preserve">GUAYACO Mateo </v>
      </c>
      <c r="C35" s="39">
        <f>VLOOKUP(A35,'Categoria 20k'!$B$27:$D$46,3,0)</f>
        <v>22</v>
      </c>
      <c r="D35" s="5"/>
    </row>
    <row r="36" spans="1:13" x14ac:dyDescent="0.25">
      <c r="A36" s="40">
        <v>10</v>
      </c>
      <c r="B36" s="26" t="str">
        <f>VLOOKUP(A36,'Categoria 20k'!$B$27:$D$46,2,0)</f>
        <v xml:space="preserve">MERINGER Lucia </v>
      </c>
      <c r="C36" s="39">
        <f>VLOOKUP(A36,'Categoria 20k'!$B$27:$D$46,3,0)</f>
        <v>21</v>
      </c>
      <c r="D36" s="5"/>
    </row>
    <row r="37" spans="1:13" x14ac:dyDescent="0.25">
      <c r="A37" s="40">
        <v>11</v>
      </c>
      <c r="B37" s="26" t="str">
        <f>VLOOKUP(A37,'Categoria 20k'!$B$27:$D$46,2,0)</f>
        <v xml:space="preserve">ARIAS Tomás </v>
      </c>
      <c r="C37" s="39">
        <f>VLOOKUP(A37,'Categoria 20k'!$B$27:$D$46,3,0)</f>
        <v>20</v>
      </c>
      <c r="D37" s="5"/>
    </row>
    <row r="38" spans="1:13" x14ac:dyDescent="0.25">
      <c r="A38" s="40">
        <v>12</v>
      </c>
      <c r="B38" s="26" t="str">
        <f>VLOOKUP(A38,'Categoria 20k'!$B$27:$D$46,2,0)</f>
        <v xml:space="preserve">MALDONADO Joaquin </v>
      </c>
      <c r="C38" s="39">
        <f>VLOOKUP(A38,'Categoria 20k'!$B$27:$D$46,3,0)</f>
        <v>19</v>
      </c>
      <c r="D38" s="5"/>
    </row>
    <row r="39" spans="1:13" x14ac:dyDescent="0.25">
      <c r="A39" s="40">
        <v>13</v>
      </c>
      <c r="B39" s="26" t="str">
        <f>VLOOKUP(A39,'Categoria 20k'!$B$27:$D$46,2,0)</f>
        <v xml:space="preserve">ICHASO Carolina </v>
      </c>
      <c r="C39" s="39">
        <f>VLOOKUP(A39,'Categoria 20k'!$B$27:$D$46,3,0)</f>
        <v>18</v>
      </c>
      <c r="D39" s="5"/>
    </row>
    <row r="40" spans="1:13" ht="15" x14ac:dyDescent="0.25">
      <c r="A40" s="40">
        <v>14</v>
      </c>
      <c r="B40" s="26"/>
      <c r="C40" s="60">
        <f>VLOOKUP(A40,'Categoria 20k'!$B$27:$D$46,3,0)</f>
        <v>0</v>
      </c>
      <c r="D40" s="5"/>
    </row>
    <row r="41" spans="1:13" ht="15" x14ac:dyDescent="0.25">
      <c r="A41" s="40">
        <v>15</v>
      </c>
      <c r="B41" s="26"/>
      <c r="C41" s="60">
        <f>VLOOKUP(A41,'Categoria 20k'!$B$27:$D$46,3,0)</f>
        <v>0</v>
      </c>
      <c r="D41" s="5"/>
    </row>
    <row r="42" spans="1:13" ht="15" x14ac:dyDescent="0.25">
      <c r="A42" s="40">
        <v>16</v>
      </c>
      <c r="B42" s="26"/>
      <c r="C42" s="60">
        <f>VLOOKUP(A42,'Categoria 20k'!$B$27:$D$46,3,0)</f>
        <v>0</v>
      </c>
      <c r="D42" s="5"/>
    </row>
    <row r="43" spans="1:13" ht="15" x14ac:dyDescent="0.25">
      <c r="A43" s="40">
        <v>17</v>
      </c>
      <c r="B43" s="26"/>
      <c r="C43" s="60">
        <f>VLOOKUP(A43,'Categoria 20k'!$B$27:$D$46,3,0)</f>
        <v>0</v>
      </c>
      <c r="D43" s="5"/>
    </row>
    <row r="44" spans="1:13" ht="15" x14ac:dyDescent="0.25">
      <c r="A44" s="40">
        <v>18</v>
      </c>
      <c r="B44" s="26"/>
      <c r="C44" s="60">
        <f>VLOOKUP(A44,'Categoria 20k'!$B$27:$D$46,3,0)</f>
        <v>0</v>
      </c>
      <c r="D44" s="5"/>
    </row>
    <row r="45" spans="1:13" ht="15" x14ac:dyDescent="0.25">
      <c r="A45" s="40">
        <v>19</v>
      </c>
      <c r="B45" s="26"/>
      <c r="C45" s="60">
        <f>VLOOKUP(A45,'Categoria 20k'!$B$27:$D$46,3,0)</f>
        <v>0</v>
      </c>
      <c r="D45" s="5"/>
    </row>
    <row r="46" spans="1:13" ht="15" x14ac:dyDescent="0.25">
      <c r="A46" s="40">
        <v>20</v>
      </c>
      <c r="B46" s="26"/>
      <c r="C46" s="60">
        <f>VLOOKUP(A46,'Categoria 20k'!$B$27:$D$46,3,0)</f>
        <v>0</v>
      </c>
      <c r="D46" s="5"/>
    </row>
    <row r="48" spans="1:13" x14ac:dyDescent="0.25">
      <c r="A48" s="92" t="s">
        <v>276</v>
      </c>
      <c r="B48" s="92"/>
      <c r="C48" s="92"/>
      <c r="D48" s="93"/>
      <c r="E48" s="93"/>
      <c r="F48" s="93"/>
      <c r="G48" s="93"/>
      <c r="H48" s="93"/>
      <c r="I48" s="93"/>
      <c r="J48" s="93"/>
      <c r="K48" s="93"/>
      <c r="L48" s="93"/>
      <c r="M48" s="93"/>
    </row>
    <row r="49" spans="1:14" x14ac:dyDescent="0.25">
      <c r="A49" s="74" t="s">
        <v>257</v>
      </c>
      <c r="B49" s="74" t="s">
        <v>254</v>
      </c>
      <c r="C49" s="39" t="s">
        <v>255</v>
      </c>
      <c r="D49" s="5"/>
      <c r="F49" s="5"/>
      <c r="H49" s="5"/>
      <c r="J49" s="5"/>
      <c r="L49" s="5"/>
      <c r="N49" s="14"/>
    </row>
    <row r="50" spans="1:14" x14ac:dyDescent="0.25">
      <c r="A50" s="40">
        <v>1</v>
      </c>
      <c r="B50" s="26" t="str">
        <f>VLOOKUP(A50,'Categoria 20k'!$B$49:$D$84,2,0)</f>
        <v xml:space="preserve">LUCERO Leandro </v>
      </c>
      <c r="C50" s="39">
        <f>VLOOKUP(A50,'Categoria 20k'!$B$49:$D$84,3,0)</f>
        <v>40</v>
      </c>
      <c r="D50" s="5"/>
    </row>
    <row r="51" spans="1:14" x14ac:dyDescent="0.25">
      <c r="A51" s="40">
        <v>2</v>
      </c>
      <c r="B51" s="26" t="str">
        <f>VLOOKUP(A51,'Categoria 20k'!$B$49:$D$84,2,0)</f>
        <v xml:space="preserve">VISENZ Ignacio </v>
      </c>
      <c r="C51" s="39">
        <f>VLOOKUP(A51,'Categoria 20k'!$B$49:$D$84,3,0)</f>
        <v>35</v>
      </c>
      <c r="D51" s="5"/>
    </row>
    <row r="52" spans="1:14" x14ac:dyDescent="0.25">
      <c r="A52" s="40">
        <v>3</v>
      </c>
      <c r="B52" s="26" t="str">
        <f>VLOOKUP(A52,'Categoria 20k'!$B$49:$D$84,2,0)</f>
        <v xml:space="preserve">PRIETO Andres Matías </v>
      </c>
      <c r="C52" s="39">
        <f>VLOOKUP(A52,'Categoria 20k'!$B$49:$D$84,3,0)</f>
        <v>31</v>
      </c>
      <c r="D52" s="5"/>
    </row>
    <row r="53" spans="1:14" x14ac:dyDescent="0.25">
      <c r="A53" s="40">
        <v>4</v>
      </c>
      <c r="B53" s="26" t="str">
        <f>VLOOKUP(A53,'Categoria 20k'!$B$49:$D$84,2,0)</f>
        <v xml:space="preserve">JUAREZ José Manuel </v>
      </c>
      <c r="C53" s="39">
        <f>VLOOKUP(A53,'Categoria 20k'!$B$49:$D$84,3,0)</f>
        <v>28</v>
      </c>
      <c r="D53" s="5"/>
    </row>
    <row r="54" spans="1:14" x14ac:dyDescent="0.25">
      <c r="A54" s="40">
        <v>5</v>
      </c>
      <c r="B54" s="26" t="str">
        <f>VLOOKUP(A54,'Categoria 20k'!$B$49:$D$84,2,0)</f>
        <v>CATALINA Pehuen Alexander</v>
      </c>
      <c r="C54" s="39">
        <f>VLOOKUP(A54,'Categoria 20k'!$B$49:$D$84,3,0)</f>
        <v>26</v>
      </c>
      <c r="D54" s="5"/>
    </row>
    <row r="55" spans="1:14" x14ac:dyDescent="0.25">
      <c r="A55" s="40">
        <v>6</v>
      </c>
      <c r="B55" s="26" t="str">
        <f>VLOOKUP(A55,'Categoria 20k'!$B$49:$D$84,2,0)</f>
        <v>ABBA Hugo</v>
      </c>
      <c r="C55" s="39">
        <f>VLOOKUP(A55,'Categoria 20k'!$B$49:$D$84,3,0)</f>
        <v>25</v>
      </c>
      <c r="D55" s="5"/>
    </row>
    <row r="56" spans="1:14" x14ac:dyDescent="0.25">
      <c r="A56" s="40">
        <v>7</v>
      </c>
      <c r="B56" s="26" t="str">
        <f>VLOOKUP(A56,'Categoria 20k'!$B$49:$D$84,2,0)</f>
        <v xml:space="preserve">ZWENGER Walter Rubén </v>
      </c>
      <c r="C56" s="39">
        <f>VLOOKUP(A56,'Categoria 20k'!$B$49:$D$84,3,0)</f>
        <v>24</v>
      </c>
      <c r="D56" s="5"/>
    </row>
    <row r="57" spans="1:14" x14ac:dyDescent="0.25">
      <c r="A57" s="40">
        <v>8</v>
      </c>
      <c r="B57" s="26" t="str">
        <f>VLOOKUP(A57,'Categoria 20k'!$B$49:$D$84,2,0)</f>
        <v xml:space="preserve">BEDIS Germán </v>
      </c>
      <c r="C57" s="39">
        <f>VLOOKUP(A57,'Categoria 20k'!$B$49:$D$84,3,0)</f>
        <v>23</v>
      </c>
      <c r="D57" s="5"/>
    </row>
    <row r="58" spans="1:14" x14ac:dyDescent="0.25">
      <c r="A58" s="40">
        <v>9</v>
      </c>
      <c r="B58" s="26" t="str">
        <f>VLOOKUP(A58,'Categoria 20k'!$B$49:$D$84,2,0)</f>
        <v>CISNEROS José</v>
      </c>
      <c r="C58" s="39">
        <f>VLOOKUP(A58,'Categoria 20k'!$B$49:$D$84,3,0)</f>
        <v>22</v>
      </c>
      <c r="D58" s="5"/>
    </row>
    <row r="59" spans="1:14" x14ac:dyDescent="0.25">
      <c r="A59" s="40">
        <v>10</v>
      </c>
      <c r="B59" s="26" t="str">
        <f>VLOOKUP(A59,'Categoria 20k'!$B$49:$D$84,2,0)</f>
        <v xml:space="preserve">URRUTI Osvaldo </v>
      </c>
      <c r="C59" s="39">
        <f>VLOOKUP(A59,'Categoria 20k'!$B$49:$D$84,3,0)</f>
        <v>21</v>
      </c>
      <c r="D59" s="5"/>
    </row>
    <row r="60" spans="1:14" x14ac:dyDescent="0.25">
      <c r="A60" s="40">
        <v>11</v>
      </c>
      <c r="B60" s="26" t="str">
        <f>VLOOKUP(A60,'Categoria 20k'!$B$49:$D$84,2,0)</f>
        <v xml:space="preserve">PACHECO Facundo </v>
      </c>
      <c r="C60" s="39">
        <f>VLOOKUP(A60,'Categoria 20k'!$B$49:$D$84,3,0)</f>
        <v>20</v>
      </c>
      <c r="D60" s="5"/>
    </row>
    <row r="61" spans="1:14" x14ac:dyDescent="0.25">
      <c r="A61" s="40">
        <v>12</v>
      </c>
      <c r="B61" s="26" t="str">
        <f>VLOOKUP(A61,'Categoria 20k'!$B$49:$D$84,2,0)</f>
        <v xml:space="preserve">BIGLINO Alejandro </v>
      </c>
      <c r="C61" s="39">
        <f>VLOOKUP(A61,'Categoria 20k'!$B$49:$D$84,3,0)</f>
        <v>19</v>
      </c>
      <c r="D61" s="5"/>
    </row>
    <row r="62" spans="1:14" x14ac:dyDescent="0.25">
      <c r="A62" s="40">
        <v>13</v>
      </c>
      <c r="B62" s="26" t="str">
        <f>VLOOKUP(A62,'Categoria 20k'!$B$49:$D$84,2,0)</f>
        <v xml:space="preserve">MAUNA Ariel </v>
      </c>
      <c r="C62" s="39">
        <f>VLOOKUP(A62,'Categoria 20k'!$B$49:$D$84,3,0)</f>
        <v>18</v>
      </c>
      <c r="D62" s="5"/>
    </row>
    <row r="63" spans="1:14" x14ac:dyDescent="0.25">
      <c r="A63" s="40">
        <v>14</v>
      </c>
      <c r="B63" s="26" t="str">
        <f>VLOOKUP(A63,'Categoria 20k'!$B$49:$D$84,2,0)</f>
        <v xml:space="preserve">ARDOHAIN </v>
      </c>
      <c r="C63" s="39">
        <f>VLOOKUP(A63,'Categoria 20k'!$B$49:$D$84,3,0)</f>
        <v>17</v>
      </c>
      <c r="D63" s="5"/>
    </row>
    <row r="64" spans="1:14" x14ac:dyDescent="0.25">
      <c r="A64" s="40">
        <v>15</v>
      </c>
      <c r="B64" s="26" t="str">
        <f>VLOOKUP(A64,'Categoria 20k'!$B$49:$D$84,2,0)</f>
        <v>FRIAS Gastón</v>
      </c>
      <c r="C64" s="39">
        <f>VLOOKUP(A64,'Categoria 20k'!$B$49:$D$84,3,0)</f>
        <v>16</v>
      </c>
      <c r="D64" s="5"/>
    </row>
    <row r="65" spans="1:4" x14ac:dyDescent="0.25">
      <c r="A65" s="40">
        <v>16</v>
      </c>
      <c r="B65" s="26" t="str">
        <f>VLOOKUP(A65,'Categoria 20k'!$B$49:$D$84,2,0)</f>
        <v>RECH Silvio</v>
      </c>
      <c r="C65" s="39">
        <f>VLOOKUP(A65,'Categoria 20k'!$B$49:$D$84,3,0)</f>
        <v>15</v>
      </c>
      <c r="D65" s="5"/>
    </row>
    <row r="66" spans="1:4" x14ac:dyDescent="0.25">
      <c r="A66" s="40">
        <v>17</v>
      </c>
      <c r="B66" s="26" t="str">
        <f>VLOOKUP(A66,'Categoria 20k'!$B$49:$D$84,2,0)</f>
        <v>AHECHIN Juan</v>
      </c>
      <c r="C66" s="39">
        <f>VLOOKUP(A66,'Categoria 20k'!$B$49:$D$84,3,0)</f>
        <v>14</v>
      </c>
      <c r="D66" s="5"/>
    </row>
    <row r="67" spans="1:4" x14ac:dyDescent="0.25">
      <c r="A67" s="40">
        <v>18</v>
      </c>
      <c r="B67" s="26" t="str">
        <f>VLOOKUP(A67,'Categoria 20k'!$B$49:$D$84,2,0)</f>
        <v>CLAVERO Sebastián</v>
      </c>
      <c r="C67" s="39">
        <f>VLOOKUP(A67,'Categoria 20k'!$B$49:$D$84,3,0)</f>
        <v>13</v>
      </c>
      <c r="D67" s="5"/>
    </row>
    <row r="68" spans="1:4" x14ac:dyDescent="0.25">
      <c r="A68" s="40">
        <v>19</v>
      </c>
      <c r="B68" s="26" t="str">
        <f>VLOOKUP(A68,'Categoria 20k'!$B$49:$D$84,2,0)</f>
        <v>MALDONADO Roberto</v>
      </c>
      <c r="C68" s="39">
        <f>VLOOKUP(A68,'Categoria 20k'!$B$49:$D$84,3,0)</f>
        <v>12</v>
      </c>
      <c r="D68" s="5"/>
    </row>
    <row r="69" spans="1:4" x14ac:dyDescent="0.25">
      <c r="A69" s="40">
        <v>20</v>
      </c>
      <c r="B69" s="26" t="str">
        <f>VLOOKUP(A69,'Categoria 20k'!$B$49:$D$84,2,0)</f>
        <v xml:space="preserve">RACH Pablo </v>
      </c>
      <c r="C69" s="39">
        <f>VLOOKUP(A69,'Categoria 20k'!$B$49:$D$84,3,0)</f>
        <v>11</v>
      </c>
    </row>
    <row r="70" spans="1:4" x14ac:dyDescent="0.25">
      <c r="A70" s="40">
        <v>21</v>
      </c>
      <c r="B70" s="26" t="str">
        <f>VLOOKUP(A70,'Categoria 20k'!$B$49:$D$84,2,0)</f>
        <v xml:space="preserve">BARONIO Alejandro </v>
      </c>
      <c r="C70" s="39">
        <f>VLOOKUP(A70,'Categoria 20k'!$B$49:$D$84,3,0)</f>
        <v>5</v>
      </c>
    </row>
    <row r="71" spans="1:4" x14ac:dyDescent="0.25">
      <c r="A71" s="40">
        <v>22</v>
      </c>
      <c r="B71" s="26" t="str">
        <f>VLOOKUP(A71,'Categoria 20k'!$B$49:$D$84,2,0)</f>
        <v xml:space="preserve">URQUIZA Hugo Oscar </v>
      </c>
      <c r="C71" s="39">
        <f>VLOOKUP(A71,'Categoria 20k'!$B$49:$D$84,3,0)</f>
        <v>5</v>
      </c>
    </row>
    <row r="72" spans="1:4" x14ac:dyDescent="0.25">
      <c r="A72" s="40">
        <v>23</v>
      </c>
      <c r="B72" s="26" t="str">
        <f>VLOOKUP(A72,'Categoria 20k'!$B$49:$D$84,2,0)</f>
        <v xml:space="preserve">CABEZAS GONZALEZ Juan Nicolás </v>
      </c>
      <c r="C72" s="39">
        <f>VLOOKUP(A72,'Categoria 20k'!$B$49:$D$84,3,0)</f>
        <v>5</v>
      </c>
    </row>
    <row r="73" spans="1:4" x14ac:dyDescent="0.25">
      <c r="A73" s="40">
        <v>24</v>
      </c>
      <c r="B73" s="26" t="str">
        <f>VLOOKUP(A73,'Categoria 20k'!$B$49:$D$84,2,0)</f>
        <v>BADER Mariano</v>
      </c>
      <c r="C73" s="39">
        <f>VLOOKUP(A73,'Categoria 20k'!$B$49:$D$84,3,0)</f>
        <v>5</v>
      </c>
    </row>
    <row r="74" spans="1:4" x14ac:dyDescent="0.25">
      <c r="A74" s="40">
        <v>25</v>
      </c>
      <c r="B74" s="26" t="str">
        <f>VLOOKUP(A74,'Categoria 20k'!$B$49:$D$84,2,0)</f>
        <v xml:space="preserve">SÁNCHEZ Sergio </v>
      </c>
      <c r="C74" s="39">
        <f>VLOOKUP(A74,'Categoria 20k'!$B$49:$D$84,3,0)</f>
        <v>5</v>
      </c>
    </row>
    <row r="75" spans="1:4" x14ac:dyDescent="0.25">
      <c r="A75" s="40">
        <v>26</v>
      </c>
      <c r="B75" s="26" t="str">
        <f>VLOOKUP(A75,'Categoria 20k'!$B$49:$D$84,2,0)</f>
        <v>ARRASTUA Martín</v>
      </c>
      <c r="C75" s="39">
        <f>VLOOKUP(A75,'Categoria 20k'!$B$49:$D$84,3,0)</f>
        <v>5</v>
      </c>
    </row>
    <row r="76" spans="1:4" x14ac:dyDescent="0.25">
      <c r="A76" s="40">
        <v>27</v>
      </c>
      <c r="B76" s="26" t="str">
        <f>VLOOKUP(A76,'Categoria 20k'!$B$49:$D$84,2,0)</f>
        <v xml:space="preserve">HERRERA SUAREZ Alejandro Andrés </v>
      </c>
      <c r="C76" s="39">
        <f>VLOOKUP(A76,'Categoria 20k'!$B$49:$D$84,3,0)</f>
        <v>5</v>
      </c>
    </row>
    <row r="77" spans="1:4" x14ac:dyDescent="0.25">
      <c r="A77" s="40">
        <v>28</v>
      </c>
      <c r="B77" s="26" t="str">
        <f>VLOOKUP(A77,'Categoria 20k'!$B$49:$D$84,2,0)</f>
        <v xml:space="preserve">PUEBLA Jorge </v>
      </c>
      <c r="C77" s="39">
        <f>VLOOKUP(A77,'Categoria 20k'!$B$49:$D$84,3,0)</f>
        <v>5</v>
      </c>
    </row>
    <row r="78" spans="1:4" x14ac:dyDescent="0.25">
      <c r="A78" s="40">
        <v>29</v>
      </c>
      <c r="B78" s="26" t="str">
        <f>VLOOKUP(A78,'Categoria 20k'!$B$49:$D$84,2,0)</f>
        <v xml:space="preserve">ESCUDERO Ana </v>
      </c>
      <c r="C78" s="39">
        <f>VLOOKUP(A78,'Categoria 20k'!$B$49:$D$84,3,0)</f>
        <v>5</v>
      </c>
    </row>
    <row r="79" spans="1:4" x14ac:dyDescent="0.25">
      <c r="A79" s="40">
        <v>30</v>
      </c>
      <c r="B79" s="26" t="str">
        <f>VLOOKUP(A79,'Categoria 20k'!$B$49:$D$84,2,0)</f>
        <v xml:space="preserve">RUIZ Miguel </v>
      </c>
      <c r="C79" s="39">
        <f>VLOOKUP(A79,'Categoria 20k'!$B$49:$D$84,3,0)</f>
        <v>5</v>
      </c>
    </row>
    <row r="80" spans="1:4" x14ac:dyDescent="0.25">
      <c r="A80" s="40">
        <v>31</v>
      </c>
      <c r="B80" s="26" t="str">
        <f>VLOOKUP(A80,'Categoria 20k'!$B$49:$D$84,2,0)</f>
        <v xml:space="preserve">SCHOMHOFF Franco </v>
      </c>
      <c r="C80" s="39">
        <f>VLOOKUP(A80,'Categoria 20k'!$B$49:$D$84,3,0)</f>
        <v>5</v>
      </c>
    </row>
    <row r="81" spans="1:3" ht="15" x14ac:dyDescent="0.25">
      <c r="A81" s="40">
        <v>32</v>
      </c>
      <c r="B81" s="61">
        <f>VLOOKUP(A81,'Categoria 20k'!$B$49:$D$84,2,0)</f>
        <v>0</v>
      </c>
      <c r="C81" s="40"/>
    </row>
    <row r="82" spans="1:3" ht="15" x14ac:dyDescent="0.25">
      <c r="A82" s="40">
        <v>33</v>
      </c>
      <c r="B82" s="61">
        <f>VLOOKUP(A82,'Categoria 20k'!$B$49:$D$84,2,0)</f>
        <v>0</v>
      </c>
      <c r="C82" s="40"/>
    </row>
    <row r="83" spans="1:3" ht="15" x14ac:dyDescent="0.25">
      <c r="A83" s="40">
        <v>34</v>
      </c>
      <c r="B83" s="61">
        <f>VLOOKUP(A83,'Categoria 20k'!$B$49:$D$84,2,0)</f>
        <v>0</v>
      </c>
      <c r="C83" s="40"/>
    </row>
    <row r="84" spans="1:3" x14ac:dyDescent="0.25">
      <c r="A84" s="40">
        <v>35</v>
      </c>
      <c r="B84" s="61">
        <f>VLOOKUP(A84,'Categoria 20k'!$B$49:$D$84,2,0)</f>
        <v>0</v>
      </c>
      <c r="C84" s="37"/>
    </row>
  </sheetData>
  <mergeCells count="15">
    <mergeCell ref="A2:C2"/>
    <mergeCell ref="A48:C48"/>
    <mergeCell ref="A25:C25"/>
    <mergeCell ref="J2:K2"/>
    <mergeCell ref="L2:M2"/>
    <mergeCell ref="D48:E48"/>
    <mergeCell ref="F48:G48"/>
    <mergeCell ref="H48:I48"/>
    <mergeCell ref="J48:K48"/>
    <mergeCell ref="L48:M48"/>
    <mergeCell ref="D25:E25"/>
    <mergeCell ref="F25:G25"/>
    <mergeCell ref="H25:I25"/>
    <mergeCell ref="J25:K25"/>
    <mergeCell ref="L25:M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3"/>
  <sheetViews>
    <sheetView workbookViewId="0">
      <selection activeCell="I4" sqref="I4"/>
    </sheetView>
  </sheetViews>
  <sheetFormatPr baseColWidth="10" defaultRowHeight="15.75" x14ac:dyDescent="0.25"/>
  <cols>
    <col min="1" max="1" width="13.5703125" style="21" customWidth="1"/>
    <col min="2" max="2" width="39.42578125" style="21" customWidth="1"/>
    <col min="3" max="3" width="11.140625" style="21" customWidth="1"/>
  </cols>
  <sheetData>
    <row r="1" spans="1:3" ht="15" x14ac:dyDescent="0.25">
      <c r="A1" s="22"/>
      <c r="B1" s="69"/>
      <c r="C1" s="69"/>
    </row>
    <row r="2" spans="1:3" ht="15" x14ac:dyDescent="0.25">
      <c r="A2" s="22"/>
      <c r="B2" s="69"/>
      <c r="C2" s="69"/>
    </row>
    <row r="3" spans="1:3" ht="15" x14ac:dyDescent="0.25">
      <c r="A3" s="22"/>
      <c r="B3" s="69"/>
      <c r="C3" s="69"/>
    </row>
    <row r="5" spans="1:3" x14ac:dyDescent="0.25">
      <c r="A5" s="92" t="s">
        <v>271</v>
      </c>
      <c r="B5" s="92"/>
      <c r="C5" s="92"/>
    </row>
    <row r="6" spans="1:3" x14ac:dyDescent="0.25">
      <c r="A6" s="47" t="s">
        <v>257</v>
      </c>
      <c r="B6" s="47" t="s">
        <v>254</v>
      </c>
      <c r="C6" s="39" t="s">
        <v>255</v>
      </c>
    </row>
    <row r="7" spans="1:3" x14ac:dyDescent="0.25">
      <c r="A7" s="40">
        <v>1</v>
      </c>
      <c r="B7" s="68" t="str">
        <f>VLOOKUP(A7,'Categoria 40k'!$C$7:$E$36,2,0)</f>
        <v>SILVA Maximiliano</v>
      </c>
      <c r="C7" s="39">
        <f>VLOOKUP(A7,'Categoria 40k'!$C$7:$E$36,3,0)</f>
        <v>40</v>
      </c>
    </row>
    <row r="8" spans="1:3" x14ac:dyDescent="0.25">
      <c r="A8" s="40">
        <v>2</v>
      </c>
      <c r="B8" s="68" t="str">
        <f>VLOOKUP(A8,'Categoria 40k'!$C$7:$E$36,2,0)</f>
        <v xml:space="preserve">GIMENEZ Joaquin </v>
      </c>
      <c r="C8" s="39">
        <f>VLOOKUP(A8,'Categoria 40k'!$C$7:$E$36,3,0)</f>
        <v>35</v>
      </c>
    </row>
    <row r="9" spans="1:3" x14ac:dyDescent="0.25">
      <c r="A9" s="40">
        <v>3</v>
      </c>
      <c r="B9" s="68" t="str">
        <f>VLOOKUP(A9,'Categoria 40k'!$C$7:$E$36,2,0)</f>
        <v>OCHOA Gustavo</v>
      </c>
      <c r="C9" s="39">
        <f>VLOOKUP(A9,'Categoria 40k'!$C$7:$E$36,3,0)</f>
        <v>31</v>
      </c>
    </row>
    <row r="10" spans="1:3" x14ac:dyDescent="0.25">
      <c r="A10" s="40">
        <v>4</v>
      </c>
      <c r="B10" s="68" t="str">
        <f>VLOOKUP(A10,'Categoria 40k'!$C$7:$E$36,2,0)</f>
        <v xml:space="preserve">LOZA Matias Fabian </v>
      </c>
      <c r="C10" s="39">
        <f>VLOOKUP(A10,'Categoria 40k'!$C$7:$E$36,3,0)</f>
        <v>28</v>
      </c>
    </row>
    <row r="11" spans="1:3" x14ac:dyDescent="0.25">
      <c r="A11" s="40">
        <v>5</v>
      </c>
      <c r="B11" s="68" t="str">
        <f>VLOOKUP(A11,'Categoria 40k'!$C$7:$E$36,2,0)</f>
        <v xml:space="preserve">SAN VICENTE Nicolas </v>
      </c>
      <c r="C11" s="39">
        <f>VLOOKUP(A11,'Categoria 40k'!$C$7:$E$36,3,0)</f>
        <v>26</v>
      </c>
    </row>
    <row r="12" spans="1:3" x14ac:dyDescent="0.25">
      <c r="A12" s="40">
        <v>6</v>
      </c>
      <c r="B12" s="68" t="str">
        <f>VLOOKUP(A12,'Categoria 40k'!$C$7:$E$36,2,0)</f>
        <v xml:space="preserve">TOBIO Gabriel </v>
      </c>
      <c r="C12" s="39">
        <f>VLOOKUP(A12,'Categoria 40k'!$C$7:$E$36,3,0)</f>
        <v>25</v>
      </c>
    </row>
    <row r="13" spans="1:3" x14ac:dyDescent="0.25">
      <c r="A13" s="40">
        <v>7</v>
      </c>
      <c r="B13" s="68" t="str">
        <f>VLOOKUP(A13,'Categoria 40k'!$C$7:$E$36,2,0)</f>
        <v xml:space="preserve">GATICA Kevin </v>
      </c>
      <c r="C13" s="39">
        <f>VLOOKUP(A13,'Categoria 40k'!$C$7:$E$36,3,0)</f>
        <v>24</v>
      </c>
    </row>
    <row r="14" spans="1:3" x14ac:dyDescent="0.25">
      <c r="A14" s="40">
        <v>8</v>
      </c>
      <c r="B14" s="68" t="str">
        <f>VLOOKUP(A14,'Categoria 40k'!$C$7:$E$36,2,0)</f>
        <v xml:space="preserve">DOMINGUEZ Santiago </v>
      </c>
      <c r="C14" s="39">
        <f>VLOOKUP(A14,'Categoria 40k'!$C$7:$E$36,3,0)</f>
        <v>23</v>
      </c>
    </row>
    <row r="15" spans="1:3" x14ac:dyDescent="0.25">
      <c r="A15" s="40">
        <v>9</v>
      </c>
      <c r="B15" s="68" t="str">
        <f>VLOOKUP(A15,'Categoria 40k'!$C$7:$E$36,2,0)</f>
        <v xml:space="preserve">ORTEGA Juan Francisco </v>
      </c>
      <c r="C15" s="39">
        <f>VLOOKUP(A15,'Categoria 40k'!$C$7:$E$36,3,0)</f>
        <v>22</v>
      </c>
    </row>
    <row r="16" spans="1:3" x14ac:dyDescent="0.25">
      <c r="A16" s="40">
        <v>10</v>
      </c>
      <c r="B16" s="68" t="str">
        <f>VLOOKUP(A16,'Categoria 40k'!$C$7:$E$36,2,0)</f>
        <v xml:space="preserve">DIAZ Lautaro </v>
      </c>
      <c r="C16" s="39">
        <f>VLOOKUP(A16,'Categoria 40k'!$C$7:$E$36,3,0)</f>
        <v>21</v>
      </c>
    </row>
    <row r="17" spans="1:3" x14ac:dyDescent="0.25">
      <c r="A17" s="40">
        <v>11</v>
      </c>
      <c r="B17" s="68" t="str">
        <f>VLOOKUP(A17,'Categoria 40k'!$C$7:$E$36,2,0)</f>
        <v xml:space="preserve">GIMENEZ Juan Manuel </v>
      </c>
      <c r="C17" s="39">
        <f>VLOOKUP(A17,'Categoria 40k'!$C$7:$E$36,3,0)</f>
        <v>20</v>
      </c>
    </row>
    <row r="18" spans="1:3" x14ac:dyDescent="0.25">
      <c r="A18" s="40">
        <v>12</v>
      </c>
      <c r="B18" s="68" t="str">
        <f>VLOOKUP(A18,'Categoria 40k'!$C$7:$E$36,2,0)</f>
        <v xml:space="preserve">SANCHEZ Valentin </v>
      </c>
      <c r="C18" s="39">
        <f>VLOOKUP(A18,'Categoria 40k'!$C$7:$E$36,3,0)</f>
        <v>19</v>
      </c>
    </row>
    <row r="19" spans="1:3" x14ac:dyDescent="0.25">
      <c r="A19" s="40">
        <v>13</v>
      </c>
      <c r="B19" s="68" t="str">
        <f>VLOOKUP(A19,'Categoria 40k'!$C$7:$E$36,2,0)</f>
        <v xml:space="preserve">LUQUE Agustin </v>
      </c>
      <c r="C19" s="39">
        <f>VLOOKUP(A19,'Categoria 40k'!$C$7:$E$36,3,0)</f>
        <v>18</v>
      </c>
    </row>
    <row r="20" spans="1:3" x14ac:dyDescent="0.25">
      <c r="A20" s="40">
        <v>14</v>
      </c>
      <c r="B20" s="68" t="str">
        <f>VLOOKUP(A20,'Categoria 40k'!$C$7:$E$36,2,0)</f>
        <v xml:space="preserve">FRIAS Francisco </v>
      </c>
      <c r="C20" s="39">
        <f>VLOOKUP(A20,'Categoria 40k'!$C$7:$E$36,3,0)</f>
        <v>17</v>
      </c>
    </row>
    <row r="21" spans="1:3" x14ac:dyDescent="0.25">
      <c r="A21" s="40">
        <v>15</v>
      </c>
      <c r="B21" s="68" t="str">
        <f>VLOOKUP(A21,'Categoria 40k'!$C$7:$E$36,2,0)</f>
        <v xml:space="preserve">GUTIERREZ Jesus </v>
      </c>
      <c r="C21" s="39">
        <f>VLOOKUP(A21,'Categoria 40k'!$C$7:$E$36,3,0)</f>
        <v>16</v>
      </c>
    </row>
    <row r="22" spans="1:3" x14ac:dyDescent="0.25">
      <c r="A22" s="40">
        <v>16</v>
      </c>
      <c r="B22" s="68" t="str">
        <f>VLOOKUP(A22,'Categoria 40k'!$C$7:$E$36,2,0)</f>
        <v>MADAMI Raul Alejandro</v>
      </c>
      <c r="C22" s="39">
        <f>VLOOKUP(A22,'Categoria 40k'!$C$7:$E$36,3,0)</f>
        <v>15</v>
      </c>
    </row>
    <row r="23" spans="1:3" ht="15" x14ac:dyDescent="0.25">
      <c r="A23" s="40">
        <v>17</v>
      </c>
      <c r="B23" s="60">
        <f>VLOOKUP(A23,'Categoria 40k'!$C$7:$E$36,2,0)</f>
        <v>0</v>
      </c>
      <c r="C23" s="60">
        <f>VLOOKUP(A23,'Categoria 40k'!$C$7:$E$36,3,0)</f>
        <v>5</v>
      </c>
    </row>
    <row r="24" spans="1:3" ht="15" x14ac:dyDescent="0.25">
      <c r="A24" s="40">
        <v>18</v>
      </c>
      <c r="B24" s="60">
        <f>VLOOKUP(A24,'Categoria 40k'!$C$7:$E$36,2,0)</f>
        <v>0</v>
      </c>
      <c r="C24" s="60">
        <f>VLOOKUP(A24,'Categoria 40k'!$C$7:$E$36,3,0)</f>
        <v>5</v>
      </c>
    </row>
    <row r="25" spans="1:3" ht="15" x14ac:dyDescent="0.25">
      <c r="A25" s="40">
        <v>19</v>
      </c>
      <c r="B25" s="60">
        <f>VLOOKUP(A25,'Categoria 40k'!$C$7:$E$36,2,0)</f>
        <v>0</v>
      </c>
      <c r="C25" s="60">
        <f>VLOOKUP(A25,'Categoria 40k'!$C$7:$E$36,3,0)</f>
        <v>5</v>
      </c>
    </row>
    <row r="26" spans="1:3" ht="15" x14ac:dyDescent="0.25">
      <c r="A26" s="40">
        <v>20</v>
      </c>
      <c r="B26" s="67">
        <f>VLOOKUP(A26,'Categoria 40k'!$C$7:$E$36,2,0)</f>
        <v>0</v>
      </c>
      <c r="C26" s="60">
        <f>VLOOKUP(A26,'Categoria 40k'!$C$7:$E$36,3,0)</f>
        <v>5</v>
      </c>
    </row>
    <row r="27" spans="1:3" ht="15" x14ac:dyDescent="0.25">
      <c r="A27" s="40">
        <v>21</v>
      </c>
      <c r="B27" s="60"/>
      <c r="C27" s="60">
        <f>VLOOKUP(A27,'Categoria 40k'!$C$7:$E$36,3,0)</f>
        <v>5</v>
      </c>
    </row>
    <row r="28" spans="1:3" ht="15" x14ac:dyDescent="0.25">
      <c r="A28" s="40">
        <v>22</v>
      </c>
      <c r="B28" s="60"/>
      <c r="C28" s="60">
        <f>VLOOKUP(A28,'Categoria 40k'!$C$7:$E$36,3,0)</f>
        <v>5</v>
      </c>
    </row>
    <row r="29" spans="1:3" ht="15" x14ac:dyDescent="0.25">
      <c r="A29" s="40">
        <v>23</v>
      </c>
      <c r="B29" s="60"/>
      <c r="C29" s="60">
        <f>VLOOKUP(A29,'Categoria 40k'!$C$7:$E$36,3,0)</f>
        <v>5</v>
      </c>
    </row>
    <row r="30" spans="1:3" ht="15" x14ac:dyDescent="0.25">
      <c r="A30" s="40">
        <v>24</v>
      </c>
      <c r="B30" s="60"/>
      <c r="C30" s="60">
        <f>VLOOKUP(A30,'Categoria 40k'!$C$7:$E$36,3,0)</f>
        <v>5</v>
      </c>
    </row>
    <row r="31" spans="1:3" ht="15" x14ac:dyDescent="0.25">
      <c r="A31" s="40">
        <v>25</v>
      </c>
      <c r="B31" s="60"/>
      <c r="C31" s="60">
        <f>VLOOKUP(A31,'Categoria 40k'!$C$7:$E$36,3,0)</f>
        <v>5</v>
      </c>
    </row>
    <row r="32" spans="1:3" ht="15" x14ac:dyDescent="0.25">
      <c r="A32" s="40">
        <v>26</v>
      </c>
      <c r="B32" s="60"/>
      <c r="C32" s="60">
        <f>VLOOKUP(A32,'Categoria 40k'!$C$7:$E$36,3,0)</f>
        <v>5</v>
      </c>
    </row>
    <row r="33" spans="1:3" ht="15" x14ac:dyDescent="0.25">
      <c r="A33" s="40">
        <v>27</v>
      </c>
      <c r="B33" s="60"/>
      <c r="C33" s="60">
        <f>VLOOKUP(A33,'Categoria 40k'!$C$7:$E$36,3,0)</f>
        <v>5</v>
      </c>
    </row>
    <row r="34" spans="1:3" ht="15" x14ac:dyDescent="0.25">
      <c r="A34" s="40">
        <v>28</v>
      </c>
      <c r="B34" s="60"/>
      <c r="C34" s="60">
        <f>VLOOKUP(A34,'Categoria 40k'!$C$7:$E$36,3,0)</f>
        <v>5</v>
      </c>
    </row>
    <row r="35" spans="1:3" ht="15" x14ac:dyDescent="0.25">
      <c r="A35" s="40">
        <v>29</v>
      </c>
      <c r="B35" s="60"/>
      <c r="C35" s="60">
        <f>VLOOKUP(A35,'Categoria 40k'!$C$7:$E$36,3,0)</f>
        <v>5</v>
      </c>
    </row>
    <row r="36" spans="1:3" ht="15" x14ac:dyDescent="0.25">
      <c r="A36" s="40">
        <v>30</v>
      </c>
      <c r="B36" s="60"/>
      <c r="C36" s="60">
        <f>VLOOKUP(A36,'Categoria 40k'!$C$7:$E$36,3,0)</f>
        <v>0</v>
      </c>
    </row>
    <row r="38" spans="1:3" x14ac:dyDescent="0.25">
      <c r="A38" s="92" t="s">
        <v>272</v>
      </c>
      <c r="B38" s="92"/>
      <c r="C38" s="92"/>
    </row>
    <row r="39" spans="1:3" x14ac:dyDescent="0.25">
      <c r="A39" s="47" t="s">
        <v>257</v>
      </c>
      <c r="B39" s="47" t="s">
        <v>254</v>
      </c>
      <c r="C39" s="39" t="s">
        <v>255</v>
      </c>
    </row>
    <row r="40" spans="1:3" x14ac:dyDescent="0.25">
      <c r="A40" s="40">
        <v>1</v>
      </c>
      <c r="B40" s="68" t="str">
        <f>VLOOKUP(A40,'Categoria 40k'!$C$41:$R$71,2,0)</f>
        <v xml:space="preserve">CABEZA Osvaldo </v>
      </c>
      <c r="C40" s="39">
        <f>VLOOKUP(A40,'Categoria 40k'!$C$41:$R$71,3,0)</f>
        <v>40</v>
      </c>
    </row>
    <row r="41" spans="1:3" x14ac:dyDescent="0.25">
      <c r="A41" s="40">
        <v>2</v>
      </c>
      <c r="B41" s="68" t="str">
        <f>VLOOKUP(A41,'Categoria 40k'!$C$41:$R$71,2,0)</f>
        <v xml:space="preserve">RIESCO Gabriel </v>
      </c>
      <c r="C41" s="39">
        <f>VLOOKUP(A41,'Categoria 40k'!$C$41:$R$71,3,0)</f>
        <v>35</v>
      </c>
    </row>
    <row r="42" spans="1:3" x14ac:dyDescent="0.25">
      <c r="A42" s="40">
        <v>3</v>
      </c>
      <c r="B42" s="68" t="str">
        <f>VLOOKUP(A42,'Categoria 40k'!$C$41:$R$71,2,0)</f>
        <v>OVIEDO Sebastian</v>
      </c>
      <c r="C42" s="39">
        <f>VLOOKUP(A42,'Categoria 40k'!$C$41:$R$71,3,0)</f>
        <v>31</v>
      </c>
    </row>
    <row r="43" spans="1:3" x14ac:dyDescent="0.25">
      <c r="A43" s="40">
        <v>4</v>
      </c>
      <c r="B43" s="68" t="str">
        <f>VLOOKUP(A43,'Categoria 40k'!$C$41:$R$71,2,0)</f>
        <v xml:space="preserve">ARROYAT Cristian </v>
      </c>
      <c r="C43" s="39">
        <f>VLOOKUP(A43,'Categoria 40k'!$C$41:$R$71,3,0)</f>
        <v>28</v>
      </c>
    </row>
    <row r="44" spans="1:3" x14ac:dyDescent="0.25">
      <c r="A44" s="40">
        <v>5</v>
      </c>
      <c r="B44" s="68" t="str">
        <f>VLOOKUP(A44,'Categoria 40k'!$C$41:$R$71,2,0)</f>
        <v xml:space="preserve">MAURIL Federico </v>
      </c>
      <c r="C44" s="39">
        <f>VLOOKUP(A44,'Categoria 40k'!$C$41:$R$71,3,0)</f>
        <v>26</v>
      </c>
    </row>
    <row r="45" spans="1:3" x14ac:dyDescent="0.25">
      <c r="A45" s="40">
        <v>6</v>
      </c>
      <c r="B45" s="68" t="str">
        <f>VLOOKUP(A45,'Categoria 40k'!$C$41:$R$71,2,0)</f>
        <v xml:space="preserve">ARIAS Sergio Oscar </v>
      </c>
      <c r="C45" s="39">
        <f>VLOOKUP(A45,'Categoria 40k'!$C$41:$R$71,3,0)</f>
        <v>25</v>
      </c>
    </row>
    <row r="46" spans="1:3" x14ac:dyDescent="0.25">
      <c r="A46" s="40">
        <v>7</v>
      </c>
      <c r="B46" s="68" t="str">
        <f>VLOOKUP(A46,'Categoria 40k'!$C$41:$R$71,2,0)</f>
        <v>CAYUMIL Victor Hugo</v>
      </c>
      <c r="C46" s="39">
        <f>VLOOKUP(A46,'Categoria 40k'!$C$41:$R$71,3,0)</f>
        <v>24</v>
      </c>
    </row>
    <row r="47" spans="1:3" x14ac:dyDescent="0.25">
      <c r="A47" s="40">
        <v>8</v>
      </c>
      <c r="B47" s="68" t="str">
        <f>VLOOKUP(A47,'Categoria 40k'!$C$41:$R$71,2,0)</f>
        <v>SEJAS Javier</v>
      </c>
      <c r="C47" s="39">
        <f>VLOOKUP(A47,'Categoria 40k'!$C$41:$R$71,3,0)</f>
        <v>23</v>
      </c>
    </row>
    <row r="48" spans="1:3" x14ac:dyDescent="0.25">
      <c r="A48" s="40">
        <v>9</v>
      </c>
      <c r="B48" s="68" t="str">
        <f>VLOOKUP(A48,'Categoria 40k'!$C$41:$R$71,2,0)</f>
        <v xml:space="preserve">MAUNA Ariel </v>
      </c>
      <c r="C48" s="39">
        <f>VLOOKUP(A48,'Categoria 40k'!$C$41:$R$71,3,0)</f>
        <v>22</v>
      </c>
    </row>
    <row r="49" spans="1:3" x14ac:dyDescent="0.25">
      <c r="A49" s="40">
        <v>10</v>
      </c>
      <c r="B49" s="68" t="str">
        <f>VLOOKUP(A49,'Categoria 40k'!$C$41:$R$71,2,0)</f>
        <v xml:space="preserve">ASSEL Gustavo </v>
      </c>
      <c r="C49" s="39">
        <f>VLOOKUP(A49,'Categoria 40k'!$C$41:$R$71,3,0)</f>
        <v>21</v>
      </c>
    </row>
    <row r="50" spans="1:3" x14ac:dyDescent="0.25">
      <c r="A50" s="40">
        <v>11</v>
      </c>
      <c r="B50" s="68" t="str">
        <f>VLOOKUP(A50,'Categoria 40k'!$C$41:$R$71,2,0)</f>
        <v xml:space="preserve">ROSAS Jesus </v>
      </c>
      <c r="C50" s="39">
        <f>VLOOKUP(A50,'Categoria 40k'!$C$41:$R$71,3,0)</f>
        <v>20</v>
      </c>
    </row>
    <row r="51" spans="1:3" x14ac:dyDescent="0.25">
      <c r="A51" s="40">
        <v>12</v>
      </c>
      <c r="B51" s="68" t="str">
        <f>VLOOKUP(A51,'Categoria 40k'!$C$41:$R$71,2,0)</f>
        <v xml:space="preserve">ALVAREZ Damian </v>
      </c>
      <c r="C51" s="39">
        <f>VLOOKUP(A51,'Categoria 40k'!$C$41:$R$71,3,0)</f>
        <v>19</v>
      </c>
    </row>
    <row r="52" spans="1:3" x14ac:dyDescent="0.25">
      <c r="A52" s="40">
        <v>13</v>
      </c>
      <c r="B52" s="68" t="str">
        <f>VLOOKUP(A52,'Categoria 40k'!$C$41:$R$71,2,0)</f>
        <v xml:space="preserve">LEZCANO Pablo Sebastian </v>
      </c>
      <c r="C52" s="39">
        <f>VLOOKUP(A52,'Categoria 40k'!$C$41:$R$71,3,0)</f>
        <v>18</v>
      </c>
    </row>
    <row r="53" spans="1:3" x14ac:dyDescent="0.25">
      <c r="A53" s="40">
        <v>14</v>
      </c>
      <c r="B53" s="68" t="str">
        <f>VLOOKUP(A53,'Categoria 40k'!$C$41:$R$71,2,0)</f>
        <v>SCHLEGEL Enzo Dario</v>
      </c>
      <c r="C53" s="39">
        <f>VLOOKUP(A53,'Categoria 40k'!$C$41:$R$71,3,0)</f>
        <v>17</v>
      </c>
    </row>
    <row r="54" spans="1:3" x14ac:dyDescent="0.25">
      <c r="A54" s="40">
        <v>15</v>
      </c>
      <c r="B54" s="68" t="str">
        <f>VLOOKUP(A54,'Categoria 40k'!$C$41:$R$71,2,0)</f>
        <v>DEHANA Tomás</v>
      </c>
      <c r="C54" s="39">
        <f>VLOOKUP(A54,'Categoria 40k'!$C$41:$R$71,3,0)</f>
        <v>16</v>
      </c>
    </row>
    <row r="55" spans="1:3" x14ac:dyDescent="0.25">
      <c r="A55" s="40">
        <v>16</v>
      </c>
      <c r="B55" s="68" t="str">
        <f>VLOOKUP(A55,'Categoria 40k'!$C$41:$R$71,2,0)</f>
        <v xml:space="preserve">GONZALEZ Alejandro </v>
      </c>
      <c r="C55" s="39">
        <f>VLOOKUP(A55,'Categoria 40k'!$C$41:$R$71,3,0)</f>
        <v>15</v>
      </c>
    </row>
    <row r="56" spans="1:3" x14ac:dyDescent="0.25">
      <c r="A56" s="40">
        <v>17</v>
      </c>
      <c r="B56" s="68" t="str">
        <f>VLOOKUP(A56,'Categoria 40k'!$C$41:$R$71,2,0)</f>
        <v xml:space="preserve">FERNANDEZ Pedro Sebastian </v>
      </c>
      <c r="C56" s="39">
        <f>VLOOKUP(A56,'Categoria 40k'!$C$41:$R$71,3,0)</f>
        <v>14</v>
      </c>
    </row>
    <row r="57" spans="1:3" x14ac:dyDescent="0.25">
      <c r="A57" s="40">
        <v>18</v>
      </c>
      <c r="B57" s="68" t="str">
        <f>VLOOKUP(A57,'Categoria 40k'!$C$41:$R$71,2,0)</f>
        <v>GONZALES Juan</v>
      </c>
      <c r="C57" s="39">
        <f>VLOOKUP(A57,'Categoria 40k'!$C$41:$R$71,3,0)</f>
        <v>13</v>
      </c>
    </row>
    <row r="58" spans="1:3" x14ac:dyDescent="0.25">
      <c r="A58" s="40">
        <v>19</v>
      </c>
      <c r="B58" s="68" t="str">
        <f>VLOOKUP(A58,'Categoria 40k'!$C$41:$R$71,2,0)</f>
        <v xml:space="preserve">SCHMIDT Ezequiel Oscar </v>
      </c>
      <c r="C58" s="39">
        <f>VLOOKUP(A58,'Categoria 40k'!$C$41:$R$71,3,0)</f>
        <v>12</v>
      </c>
    </row>
    <row r="59" spans="1:3" x14ac:dyDescent="0.25">
      <c r="A59" s="40">
        <v>20</v>
      </c>
      <c r="B59" s="68" t="str">
        <f>VLOOKUP(A59,'Categoria 40k'!$C$41:$R$71,2,0)</f>
        <v>ESPINDOLA Miguel</v>
      </c>
      <c r="C59" s="39">
        <f>VLOOKUP(A59,'Categoria 40k'!$C$41:$R$71,3,0)</f>
        <v>11</v>
      </c>
    </row>
    <row r="60" spans="1:3" x14ac:dyDescent="0.25">
      <c r="A60" s="40">
        <v>21</v>
      </c>
      <c r="B60" s="68" t="str">
        <f>VLOOKUP(A60,'Categoria 40k'!$C$41:$R$71,2,0)</f>
        <v>VANGEL Matias</v>
      </c>
      <c r="C60" s="39">
        <f>VLOOKUP(A60,'Categoria 40k'!$C$41:$R$71,3,0)</f>
        <v>5</v>
      </c>
    </row>
    <row r="61" spans="1:3" x14ac:dyDescent="0.25">
      <c r="A61" s="40">
        <v>22</v>
      </c>
      <c r="B61" s="68" t="str">
        <f>VLOOKUP(A61,'Categoria 40k'!$C$41:$R$71,2,0)</f>
        <v xml:space="preserve">BAUDAUX Luciano </v>
      </c>
      <c r="C61" s="39">
        <f>VLOOKUP(A61,'Categoria 40k'!$C$41:$R$71,3,0)</f>
        <v>5</v>
      </c>
    </row>
    <row r="62" spans="1:3" x14ac:dyDescent="0.25">
      <c r="A62" s="40">
        <v>23</v>
      </c>
      <c r="B62" s="68" t="str">
        <f>VLOOKUP(A62,'Categoria 40k'!$C$41:$R$71,2,0)</f>
        <v xml:space="preserve">MONTENEGRO Gustavo </v>
      </c>
      <c r="C62" s="39">
        <f>VLOOKUP(A62,'Categoria 40k'!$C$41:$R$71,3,0)</f>
        <v>5</v>
      </c>
    </row>
    <row r="63" spans="1:3" x14ac:dyDescent="0.25">
      <c r="A63" s="40">
        <v>24</v>
      </c>
      <c r="B63" s="68" t="str">
        <f>VLOOKUP(A63,'Categoria 40k'!$C$41:$R$71,2,0)</f>
        <v xml:space="preserve">BRAY Franco </v>
      </c>
      <c r="C63" s="39">
        <f>VLOOKUP(A63,'Categoria 40k'!$C$41:$R$71,3,0)</f>
        <v>5</v>
      </c>
    </row>
    <row r="64" spans="1:3" x14ac:dyDescent="0.25">
      <c r="A64" s="40">
        <v>25</v>
      </c>
      <c r="B64" s="68" t="str">
        <f>VLOOKUP(A64,'Categoria 40k'!$C$41:$R$71,2,0)</f>
        <v xml:space="preserve">GARCIA Alejandro </v>
      </c>
      <c r="C64" s="39">
        <f>VLOOKUP(A64,'Categoria 40k'!$C$41:$R$71,3,0)</f>
        <v>5</v>
      </c>
    </row>
    <row r="65" spans="1:3" x14ac:dyDescent="0.25">
      <c r="A65" s="40">
        <v>26</v>
      </c>
      <c r="B65" s="68" t="str">
        <f>VLOOKUP(A65,'Categoria 40k'!$C$41:$R$71,2,0)</f>
        <v xml:space="preserve">AINÓ Maximiliano </v>
      </c>
      <c r="C65" s="39">
        <f>VLOOKUP(A65,'Categoria 40k'!$C$41:$R$71,3,0)</f>
        <v>5</v>
      </c>
    </row>
    <row r="66" spans="1:3" x14ac:dyDescent="0.25">
      <c r="A66" s="40">
        <v>27</v>
      </c>
      <c r="B66" s="68" t="str">
        <f>VLOOKUP(A66,'Categoria 40k'!$C$41:$R$71,2,0)</f>
        <v xml:space="preserve">GUENCHUL Facundo </v>
      </c>
      <c r="C66" s="39">
        <f>VLOOKUP(A66,'Categoria 40k'!$C$41:$R$71,3,0)</f>
        <v>5</v>
      </c>
    </row>
    <row r="67" spans="1:3" x14ac:dyDescent="0.25">
      <c r="A67" s="40">
        <v>28</v>
      </c>
      <c r="B67" s="68" t="str">
        <f>VLOOKUP(A67,'Categoria 40k'!$C$41:$R$71,2,0)</f>
        <v xml:space="preserve">CORIA Cristian </v>
      </c>
      <c r="C67" s="39">
        <f>VLOOKUP(A67,'Categoria 40k'!$C$41:$R$71,3,0)</f>
        <v>5</v>
      </c>
    </row>
    <row r="68" spans="1:3" x14ac:dyDescent="0.25">
      <c r="A68" s="40">
        <v>29</v>
      </c>
      <c r="B68" s="68" t="str">
        <f>VLOOKUP(A68,'Categoria 40k'!$C$41:$R$71,2,0)</f>
        <v xml:space="preserve">ROJAS Sebastian Ariel </v>
      </c>
      <c r="C68" s="39">
        <f>VLOOKUP(A68,'Categoria 40k'!$C$41:$R$71,3,0)</f>
        <v>5</v>
      </c>
    </row>
    <row r="69" spans="1:3" x14ac:dyDescent="0.25">
      <c r="A69" s="40">
        <v>30</v>
      </c>
      <c r="B69" s="68" t="str">
        <f>VLOOKUP(A69,'Categoria 40k'!$C$41:$R$71,2,0)</f>
        <v xml:space="preserve">RUIZ Maximiliano </v>
      </c>
      <c r="C69" s="39">
        <f>VLOOKUP(A69,'Categoria 40k'!$C$41:$R$71,3,0)</f>
        <v>5</v>
      </c>
    </row>
    <row r="70" spans="1:3" x14ac:dyDescent="0.25">
      <c r="A70" s="70">
        <v>31</v>
      </c>
      <c r="B70" s="68" t="str">
        <f>VLOOKUP(A70,'Categoria 40k'!$C$41:$R$71,2,0)</f>
        <v>ESPINDOLA Walter</v>
      </c>
      <c r="C70" s="39">
        <f>VLOOKUP(A70,'Categoria 40k'!$C$41:$R$71,3,0)</f>
        <v>5</v>
      </c>
    </row>
    <row r="71" spans="1:3" ht="15" x14ac:dyDescent="0.25">
      <c r="A71" s="71"/>
      <c r="B71" s="22"/>
      <c r="C71" s="72"/>
    </row>
    <row r="72" spans="1:3" x14ac:dyDescent="0.25">
      <c r="A72" s="92" t="s">
        <v>273</v>
      </c>
      <c r="B72" s="92"/>
      <c r="C72" s="92"/>
    </row>
    <row r="73" spans="1:3" x14ac:dyDescent="0.25">
      <c r="A73" s="47" t="s">
        <v>257</v>
      </c>
      <c r="B73" s="47" t="s">
        <v>254</v>
      </c>
      <c r="C73" s="39" t="s">
        <v>255</v>
      </c>
    </row>
    <row r="74" spans="1:3" x14ac:dyDescent="0.25">
      <c r="A74" s="40">
        <v>1</v>
      </c>
      <c r="B74" s="68" t="str">
        <f>VLOOKUP(A74,'Categoria 40k'!$C$75:$R$104,2,0)</f>
        <v>AGUSTINELLI Norberto</v>
      </c>
      <c r="C74" s="39">
        <f>VLOOKUP(A74,'Categoria 40k'!C73:R104,3,0)</f>
        <v>40</v>
      </c>
    </row>
    <row r="75" spans="1:3" x14ac:dyDescent="0.25">
      <c r="A75" s="40">
        <v>2</v>
      </c>
      <c r="B75" s="68" t="str">
        <f>VLOOKUP(A75,'Categoria 40k'!$C$75:$R$104,2,0)</f>
        <v xml:space="preserve">ACOSTA Alejandro </v>
      </c>
      <c r="C75" s="39">
        <f>VLOOKUP(A75,'Categoria 40k'!C74:R105,3,0)</f>
        <v>35</v>
      </c>
    </row>
    <row r="76" spans="1:3" x14ac:dyDescent="0.25">
      <c r="A76" s="40">
        <v>3</v>
      </c>
      <c r="B76" s="68" t="str">
        <f>VLOOKUP(A76,'Categoria 40k'!$C$75:$R$104,2,0)</f>
        <v xml:space="preserve">ROSIGNOLO Sergio </v>
      </c>
      <c r="C76" s="39">
        <f>VLOOKUP(A76,'Categoria 40k'!C75:R106,3,0)</f>
        <v>31</v>
      </c>
    </row>
    <row r="77" spans="1:3" x14ac:dyDescent="0.25">
      <c r="A77" s="40">
        <v>4</v>
      </c>
      <c r="B77" s="68" t="str">
        <f>VLOOKUP(A77,'Categoria 40k'!$C$75:$R$104,2,0)</f>
        <v>VILLEGAS Miguel</v>
      </c>
      <c r="C77" s="39">
        <f>VLOOKUP(A77,'Categoria 40k'!C76:R107,3,0)</f>
        <v>28</v>
      </c>
    </row>
    <row r="78" spans="1:3" x14ac:dyDescent="0.25">
      <c r="A78" s="40">
        <v>5</v>
      </c>
      <c r="B78" s="68" t="str">
        <f>VLOOKUP(A78,'Categoria 40k'!$C$75:$R$104,2,0)</f>
        <v>CLEMENTE Ladio</v>
      </c>
      <c r="C78" s="39">
        <f>VLOOKUP(A78,'Categoria 40k'!C77:R108,3,0)</f>
        <v>26</v>
      </c>
    </row>
    <row r="79" spans="1:3" x14ac:dyDescent="0.25">
      <c r="A79" s="40">
        <v>6</v>
      </c>
      <c r="B79" s="68" t="str">
        <f>VLOOKUP(A79,'Categoria 40k'!$C$75:$R$104,2,0)</f>
        <v>GUIDO Luciano</v>
      </c>
      <c r="C79" s="39">
        <f>VLOOKUP(A79,'Categoria 40k'!C78:R109,3,0)</f>
        <v>25</v>
      </c>
    </row>
    <row r="80" spans="1:3" x14ac:dyDescent="0.25">
      <c r="A80" s="40">
        <v>7</v>
      </c>
      <c r="B80" s="68" t="str">
        <f>VLOOKUP(A80,'Categoria 40k'!$C$75:$R$104,2,0)</f>
        <v>OLGUIN Dario</v>
      </c>
      <c r="C80" s="39">
        <f>VLOOKUP(A80,'Categoria 40k'!C79:R110,3,0)</f>
        <v>24</v>
      </c>
    </row>
    <row r="81" spans="1:3" x14ac:dyDescent="0.25">
      <c r="A81" s="40">
        <v>8</v>
      </c>
      <c r="B81" s="68" t="str">
        <f>VLOOKUP(A81,'Categoria 40k'!$C$75:$R$104,2,0)</f>
        <v xml:space="preserve">LANGHOFF Hector </v>
      </c>
      <c r="C81" s="39">
        <f>VLOOKUP(A81,'Categoria 40k'!C80:R111,3,0)</f>
        <v>23</v>
      </c>
    </row>
    <row r="82" spans="1:3" x14ac:dyDescent="0.25">
      <c r="A82" s="40">
        <v>9</v>
      </c>
      <c r="B82" s="68" t="str">
        <f>VLOOKUP(A82,'Categoria 40k'!$C$75:$R$104,2,0)</f>
        <v xml:space="preserve">BARNEIX Eliseo </v>
      </c>
      <c r="C82" s="39">
        <f>VLOOKUP(A82,'Categoria 40k'!C81:R112,3,0)</f>
        <v>22</v>
      </c>
    </row>
    <row r="83" spans="1:3" x14ac:dyDescent="0.25">
      <c r="A83" s="40">
        <v>10</v>
      </c>
      <c r="B83" s="68" t="str">
        <f>VLOOKUP(A83,'Categoria 40k'!$C$75:$R$104,2,0)</f>
        <v>ANDRADE Cristian</v>
      </c>
      <c r="C83" s="39">
        <f>VLOOKUP(A83,'Categoria 40k'!C82:R113,3,0)</f>
        <v>21</v>
      </c>
    </row>
    <row r="84" spans="1:3" x14ac:dyDescent="0.25">
      <c r="A84" s="40">
        <v>11</v>
      </c>
      <c r="B84" s="68" t="str">
        <f>VLOOKUP(A84,'Categoria 40k'!$C$75:$R$104,2,0)</f>
        <v xml:space="preserve">CASTAGNO Silvio </v>
      </c>
      <c r="C84" s="39">
        <f>VLOOKUP(A84,'Categoria 40k'!C83:R114,3,0)</f>
        <v>20</v>
      </c>
    </row>
    <row r="85" spans="1:3" x14ac:dyDescent="0.25">
      <c r="A85" s="40">
        <v>12</v>
      </c>
      <c r="B85" s="68" t="str">
        <f>VLOOKUP(A85,'Categoria 40k'!$C$75:$R$104,2,0)</f>
        <v xml:space="preserve">PEDERNERA Gustavo </v>
      </c>
      <c r="C85" s="39">
        <f>VLOOKUP(A85,'Categoria 40k'!C84:R115,3,0)</f>
        <v>19</v>
      </c>
    </row>
    <row r="86" spans="1:3" x14ac:dyDescent="0.25">
      <c r="A86" s="40">
        <v>13</v>
      </c>
      <c r="B86" s="68" t="str">
        <f>VLOOKUP(A86,'Categoria 40k'!$C$75:$R$104,2,0)</f>
        <v xml:space="preserve">TELLO Diego Esteban </v>
      </c>
      <c r="C86" s="39">
        <f>VLOOKUP(A86,'Categoria 40k'!C85:R116,3,0)</f>
        <v>18</v>
      </c>
    </row>
    <row r="87" spans="1:3" x14ac:dyDescent="0.25">
      <c r="A87" s="40">
        <v>14</v>
      </c>
      <c r="B87" s="68" t="str">
        <f>VLOOKUP(A87,'Categoria 40k'!$C$75:$R$104,2,0)</f>
        <v xml:space="preserve">BEHAUR Rodrigo </v>
      </c>
      <c r="C87" s="39">
        <f>VLOOKUP(A87,'Categoria 40k'!C86:R117,3,0)</f>
        <v>17</v>
      </c>
    </row>
    <row r="88" spans="1:3" x14ac:dyDescent="0.25">
      <c r="A88" s="40">
        <v>15</v>
      </c>
      <c r="B88" s="68" t="str">
        <f>VLOOKUP(A88,'Categoria 40k'!$C$75:$R$104,2,0)</f>
        <v xml:space="preserve">CORREA Julian </v>
      </c>
      <c r="C88" s="39">
        <f>VLOOKUP(A88,'Categoria 40k'!C87:R118,3,0)</f>
        <v>16</v>
      </c>
    </row>
    <row r="89" spans="1:3" x14ac:dyDescent="0.25">
      <c r="A89" s="40">
        <v>16</v>
      </c>
      <c r="B89" s="68" t="str">
        <f>VLOOKUP(A89,'Categoria 40k'!$C$75:$R$104,2,0)</f>
        <v>CESA Pablo</v>
      </c>
      <c r="C89" s="39">
        <f>VLOOKUP(A89,'Categoria 40k'!C88:R119,3,0)</f>
        <v>15</v>
      </c>
    </row>
    <row r="90" spans="1:3" x14ac:dyDescent="0.25">
      <c r="A90" s="40">
        <v>17</v>
      </c>
      <c r="B90" s="68" t="str">
        <f>VLOOKUP(A90,'Categoria 40k'!$C$75:$R$104,2,0)</f>
        <v xml:space="preserve">HEHR Dario </v>
      </c>
      <c r="C90" s="39">
        <f>VLOOKUP(A90,'Categoria 40k'!C89:R120,3,0)</f>
        <v>14</v>
      </c>
    </row>
    <row r="91" spans="1:3" x14ac:dyDescent="0.25">
      <c r="A91" s="40">
        <v>18</v>
      </c>
      <c r="B91" s="68" t="str">
        <f>VLOOKUP(A91,'Categoria 40k'!$C$75:$R$104,2,0)</f>
        <v xml:space="preserve">KITTLER Nelson Eduardo </v>
      </c>
      <c r="C91" s="39">
        <f>VLOOKUP(A91,'Categoria 40k'!C90:R121,3,0)</f>
        <v>13</v>
      </c>
    </row>
    <row r="92" spans="1:3" x14ac:dyDescent="0.25">
      <c r="A92" s="40">
        <v>19</v>
      </c>
      <c r="B92" s="68" t="str">
        <f>VLOOKUP(A92,'Categoria 40k'!$C$75:$R$104,2,0)</f>
        <v xml:space="preserve">RIVERA José David </v>
      </c>
      <c r="C92" s="39">
        <f>VLOOKUP(A92,'Categoria 40k'!C91:R122,3,0)</f>
        <v>12</v>
      </c>
    </row>
    <row r="93" spans="1:3" x14ac:dyDescent="0.25">
      <c r="A93" s="40">
        <v>20</v>
      </c>
      <c r="B93" s="68" t="str">
        <f>VLOOKUP(A93,'Categoria 40k'!$C$75:$R$104,2,0)</f>
        <v xml:space="preserve">ERAZUN Darío </v>
      </c>
      <c r="C93" s="39">
        <f>VLOOKUP(A93,'Categoria 40k'!C92:R123,3,0)</f>
        <v>11</v>
      </c>
    </row>
    <row r="94" spans="1:3" x14ac:dyDescent="0.25">
      <c r="A94" s="40">
        <v>21</v>
      </c>
      <c r="B94" s="68" t="str">
        <f>VLOOKUP(A94,'Categoria 40k'!$C$75:$R$104,2,0)</f>
        <v xml:space="preserve">PAREDES Leo </v>
      </c>
      <c r="C94" s="39">
        <f>VLOOKUP(A94,'Categoria 40k'!C93:R124,3,0)</f>
        <v>5</v>
      </c>
    </row>
    <row r="95" spans="1:3" x14ac:dyDescent="0.25">
      <c r="A95" s="40">
        <v>22</v>
      </c>
      <c r="B95" s="68" t="str">
        <f>VLOOKUP(A95,'Categoria 40k'!$C$75:$R$104,2,0)</f>
        <v xml:space="preserve">BELDARREIN Andres </v>
      </c>
      <c r="C95" s="39">
        <f>VLOOKUP(A95,'Categoria 40k'!C94:R125,3,0)</f>
        <v>5</v>
      </c>
    </row>
    <row r="96" spans="1:3" x14ac:dyDescent="0.25">
      <c r="A96" s="40">
        <v>23</v>
      </c>
      <c r="B96" s="68" t="str">
        <f>VLOOKUP(A96,'Categoria 40k'!$C$75:$R$104,2,0)</f>
        <v>CÓRDOBA Gustavo</v>
      </c>
      <c r="C96" s="39">
        <f>VLOOKUP(A96,'Categoria 40k'!C95:R126,3,0)</f>
        <v>5</v>
      </c>
    </row>
    <row r="97" spans="1:3" x14ac:dyDescent="0.25">
      <c r="A97" s="40">
        <v>24</v>
      </c>
      <c r="B97" s="68" t="str">
        <f>VLOOKUP(A97,'Categoria 40k'!$C$75:$R$104,2,0)</f>
        <v xml:space="preserve">GALLO Matías </v>
      </c>
      <c r="C97" s="39">
        <f>VLOOKUP(A97,'Categoria 40k'!C96:R127,3,0)</f>
        <v>5</v>
      </c>
    </row>
    <row r="98" spans="1:3" x14ac:dyDescent="0.25">
      <c r="A98" s="40">
        <v>25</v>
      </c>
      <c r="B98" s="60">
        <f>VLOOKUP(A98,'Categoria 40k'!$C$75:$R$104,2,0)</f>
        <v>0</v>
      </c>
      <c r="C98" s="77">
        <f>VLOOKUP(A98,'Categoria 40k'!C97:R128,3,0)</f>
        <v>0</v>
      </c>
    </row>
    <row r="99" spans="1:3" x14ac:dyDescent="0.25">
      <c r="A99" s="40">
        <v>26</v>
      </c>
      <c r="B99" s="60">
        <f>VLOOKUP(A99,'Categoria 40k'!$C$75:$R$104,2,0)</f>
        <v>0</v>
      </c>
      <c r="C99" s="77">
        <f>VLOOKUP(A99,'Categoria 40k'!C98:R129,3,0)</f>
        <v>0</v>
      </c>
    </row>
    <row r="100" spans="1:3" x14ac:dyDescent="0.25">
      <c r="A100" s="40">
        <v>27</v>
      </c>
      <c r="B100" s="60">
        <f>VLOOKUP(A100,'Categoria 40k'!$C$75:$R$104,2,0)</f>
        <v>0</v>
      </c>
      <c r="C100" s="77">
        <f>VLOOKUP(A100,'Categoria 40k'!C99:R130,3,0)</f>
        <v>0</v>
      </c>
    </row>
    <row r="101" spans="1:3" x14ac:dyDescent="0.25">
      <c r="A101" s="40">
        <v>28</v>
      </c>
      <c r="B101" s="60">
        <f>VLOOKUP(A101,'Categoria 40k'!$C$75:$R$104,2,0)</f>
        <v>0</v>
      </c>
      <c r="C101" s="77">
        <f>VLOOKUP(A101,'Categoria 40k'!C100:R131,3,0)</f>
        <v>0</v>
      </c>
    </row>
    <row r="102" spans="1:3" x14ac:dyDescent="0.25">
      <c r="A102" s="40">
        <v>29</v>
      </c>
      <c r="B102" s="60">
        <f>VLOOKUP(A102,'Categoria 40k'!$C$75:$R$104,2,0)</f>
        <v>0</v>
      </c>
      <c r="C102" s="77">
        <f>VLOOKUP(A102,'Categoria 40k'!C101:R132,3,0)</f>
        <v>0</v>
      </c>
    </row>
    <row r="103" spans="1:3" x14ac:dyDescent="0.25">
      <c r="A103" s="40">
        <v>30</v>
      </c>
      <c r="B103" s="60">
        <f>VLOOKUP(A103,'Categoria 40k'!$C$75:$R$104,2,0)</f>
        <v>0</v>
      </c>
      <c r="C103" s="77">
        <f>VLOOKUP(A103,'Categoria 40k'!C102:R133,3,0)</f>
        <v>0</v>
      </c>
    </row>
    <row r="105" spans="1:3" x14ac:dyDescent="0.25">
      <c r="A105" s="92" t="s">
        <v>264</v>
      </c>
      <c r="B105" s="92"/>
      <c r="C105" s="92"/>
    </row>
    <row r="106" spans="1:3" x14ac:dyDescent="0.25">
      <c r="A106" s="47" t="s">
        <v>257</v>
      </c>
      <c r="B106" s="47" t="s">
        <v>254</v>
      </c>
      <c r="C106" s="39" t="s">
        <v>255</v>
      </c>
    </row>
    <row r="107" spans="1:3" x14ac:dyDescent="0.25">
      <c r="A107" s="40">
        <v>1</v>
      </c>
      <c r="B107" s="68" t="str">
        <f>VLOOKUP(A107,'Categoria 40k'!$C$106:$P$137,2,0)</f>
        <v xml:space="preserve">TRIPAILAO Ariel </v>
      </c>
      <c r="C107" s="39">
        <f>VLOOKUP(A107,'Categoria 40k'!$C$106:$P$137,3,0)</f>
        <v>40</v>
      </c>
    </row>
    <row r="108" spans="1:3" x14ac:dyDescent="0.25">
      <c r="A108" s="40">
        <v>2</v>
      </c>
      <c r="B108" s="68" t="str">
        <f>VLOOKUP(A108,'Categoria 40k'!$C$106:$P$137,2,0)</f>
        <v>BRAVO Hector</v>
      </c>
      <c r="C108" s="39">
        <f>VLOOKUP(A108,'Categoria 40k'!$C$106:$P$137,3,0)</f>
        <v>35</v>
      </c>
    </row>
    <row r="109" spans="1:3" x14ac:dyDescent="0.25">
      <c r="A109" s="40">
        <v>3</v>
      </c>
      <c r="B109" s="68" t="str">
        <f>VLOOKUP(A109,'Categoria 40k'!$C$106:$P$137,2,0)</f>
        <v xml:space="preserve">OCHOA Ricardo Hector </v>
      </c>
      <c r="C109" s="39">
        <f>VLOOKUP(A109,'Categoria 40k'!$C$106:$P$137,3,0)</f>
        <v>31</v>
      </c>
    </row>
    <row r="110" spans="1:3" x14ac:dyDescent="0.25">
      <c r="A110" s="40">
        <v>4</v>
      </c>
      <c r="B110" s="68" t="str">
        <f>VLOOKUP(A110,'Categoria 40k'!$C$106:$P$137,2,0)</f>
        <v xml:space="preserve">GUIDO Marcelo Alejandro </v>
      </c>
      <c r="C110" s="39">
        <f>VLOOKUP(A110,'Categoria 40k'!$C$106:$P$137,3,0)</f>
        <v>28</v>
      </c>
    </row>
    <row r="111" spans="1:3" x14ac:dyDescent="0.25">
      <c r="A111" s="40">
        <v>5</v>
      </c>
      <c r="B111" s="68" t="str">
        <f>VLOOKUP(A111,'Categoria 40k'!$C$106:$P$137,2,0)</f>
        <v xml:space="preserve">TELLO Domingo Alberto </v>
      </c>
      <c r="C111" s="39">
        <f>VLOOKUP(A111,'Categoria 40k'!$C$106:$P$137,3,0)</f>
        <v>26</v>
      </c>
    </row>
    <row r="112" spans="1:3" x14ac:dyDescent="0.25">
      <c r="A112" s="40">
        <v>6</v>
      </c>
      <c r="B112" s="68" t="str">
        <f>VLOOKUP(A112,'Categoria 40k'!$C$106:$P$137,2,0)</f>
        <v xml:space="preserve">TRINQUITELA Roberto Jorge </v>
      </c>
      <c r="C112" s="39">
        <f>VLOOKUP(A112,'Categoria 40k'!$C$106:$P$137,3,0)</f>
        <v>25</v>
      </c>
    </row>
    <row r="113" spans="1:3" x14ac:dyDescent="0.25">
      <c r="A113" s="40">
        <v>7</v>
      </c>
      <c r="B113" s="68" t="str">
        <f>VLOOKUP(A113,'Categoria 40k'!$C$106:$P$137,2,0)</f>
        <v>JAIME Vicente Omar</v>
      </c>
      <c r="C113" s="39">
        <f>VLOOKUP(A113,'Categoria 40k'!$C$106:$P$137,3,0)</f>
        <v>24</v>
      </c>
    </row>
    <row r="114" spans="1:3" x14ac:dyDescent="0.25">
      <c r="A114" s="40">
        <v>8</v>
      </c>
      <c r="B114" s="40"/>
      <c r="C114" s="77">
        <f>VLOOKUP(A114,'Categoria 40k'!$C$106:$P$137,3,0)</f>
        <v>5</v>
      </c>
    </row>
    <row r="115" spans="1:3" x14ac:dyDescent="0.25">
      <c r="A115" s="40">
        <v>9</v>
      </c>
      <c r="B115" s="40"/>
      <c r="C115" s="77">
        <f>VLOOKUP(A115,'Categoria 40k'!$C$106:$P$137,3,0)</f>
        <v>5</v>
      </c>
    </row>
    <row r="116" spans="1:3" x14ac:dyDescent="0.25">
      <c r="A116" s="40">
        <v>10</v>
      </c>
      <c r="B116" s="40"/>
      <c r="C116" s="77">
        <f>VLOOKUP(A116,'Categoria 40k'!$C$106:$P$137,3,0)</f>
        <v>5</v>
      </c>
    </row>
    <row r="117" spans="1:3" x14ac:dyDescent="0.25">
      <c r="A117" s="40">
        <v>11</v>
      </c>
      <c r="B117" s="40"/>
      <c r="C117" s="77">
        <f>VLOOKUP(A117,'Categoria 40k'!$C$106:$P$137,3,0)</f>
        <v>5</v>
      </c>
    </row>
    <row r="118" spans="1:3" x14ac:dyDescent="0.25">
      <c r="A118" s="40">
        <v>12</v>
      </c>
      <c r="B118" s="40"/>
      <c r="C118" s="77">
        <f>VLOOKUP(A118,'Categoria 40k'!$C$106:$P$137,3,0)</f>
        <v>5</v>
      </c>
    </row>
    <row r="119" spans="1:3" x14ac:dyDescent="0.25">
      <c r="A119" s="40">
        <v>13</v>
      </c>
      <c r="B119" s="40"/>
      <c r="C119" s="77">
        <f>VLOOKUP(A119,'Categoria 40k'!$C$106:$P$137,3,0)</f>
        <v>5</v>
      </c>
    </row>
    <row r="120" spans="1:3" x14ac:dyDescent="0.25">
      <c r="A120" s="40">
        <v>14</v>
      </c>
      <c r="B120" s="40"/>
      <c r="C120" s="77">
        <f>VLOOKUP(A120,'Categoria 40k'!$C$106:$P$137,3,0)</f>
        <v>5</v>
      </c>
    </row>
    <row r="121" spans="1:3" x14ac:dyDescent="0.25">
      <c r="A121" s="40">
        <v>15</v>
      </c>
      <c r="B121" s="40"/>
      <c r="C121" s="77">
        <f>VLOOKUP(A121,'Categoria 40k'!$C$106:$P$137,3,0)</f>
        <v>5</v>
      </c>
    </row>
    <row r="122" spans="1:3" x14ac:dyDescent="0.25">
      <c r="A122" s="40">
        <v>16</v>
      </c>
      <c r="B122" s="40"/>
      <c r="C122" s="77">
        <f>VLOOKUP(A122,'Categoria 40k'!$C$106:$P$137,3,0)</f>
        <v>5</v>
      </c>
    </row>
    <row r="123" spans="1:3" x14ac:dyDescent="0.25">
      <c r="A123" s="40">
        <v>17</v>
      </c>
      <c r="B123" s="40"/>
      <c r="C123" s="77">
        <f>VLOOKUP(A123,'Categoria 40k'!$C$106:$P$137,3,0)</f>
        <v>5</v>
      </c>
    </row>
    <row r="124" spans="1:3" x14ac:dyDescent="0.25">
      <c r="A124" s="40">
        <v>18</v>
      </c>
      <c r="B124" s="40"/>
      <c r="C124" s="77">
        <f>VLOOKUP(A124,'Categoria 40k'!$C$106:$P$137,3,0)</f>
        <v>5</v>
      </c>
    </row>
    <row r="125" spans="1:3" x14ac:dyDescent="0.25">
      <c r="A125" s="40">
        <v>19</v>
      </c>
      <c r="B125" s="40"/>
      <c r="C125" s="77">
        <f>VLOOKUP(A125,'Categoria 40k'!$C$106:$P$137,3,0)</f>
        <v>5</v>
      </c>
    </row>
    <row r="126" spans="1:3" x14ac:dyDescent="0.25">
      <c r="A126" s="40">
        <v>20</v>
      </c>
      <c r="B126" s="40"/>
      <c r="C126" s="77">
        <f>VLOOKUP(A126,'Categoria 40k'!$C$106:$P$137,3,0)</f>
        <v>5</v>
      </c>
    </row>
    <row r="127" spans="1:3" x14ac:dyDescent="0.25">
      <c r="A127" s="40">
        <v>21</v>
      </c>
      <c r="B127" s="40"/>
      <c r="C127" s="77">
        <f>VLOOKUP(A127,'Categoria 40k'!$C$106:$P$137,3,0)</f>
        <v>5</v>
      </c>
    </row>
    <row r="128" spans="1:3" x14ac:dyDescent="0.25">
      <c r="A128" s="40">
        <v>22</v>
      </c>
      <c r="B128" s="40"/>
      <c r="C128" s="77">
        <f>VLOOKUP(A128,'Categoria 40k'!$C$106:$P$137,3,0)</f>
        <v>5</v>
      </c>
    </row>
    <row r="129" spans="1:3" x14ac:dyDescent="0.25">
      <c r="A129" s="40">
        <v>23</v>
      </c>
      <c r="B129" s="40"/>
      <c r="C129" s="77">
        <f>VLOOKUP(A129,'Categoria 40k'!$C$106:$P$137,3,0)</f>
        <v>5</v>
      </c>
    </row>
    <row r="130" spans="1:3" x14ac:dyDescent="0.25">
      <c r="A130" s="40">
        <v>24</v>
      </c>
      <c r="B130" s="40"/>
      <c r="C130" s="77">
        <f>VLOOKUP(A130,'Categoria 40k'!$C$106:$P$137,3,0)</f>
        <v>5</v>
      </c>
    </row>
    <row r="131" spans="1:3" x14ac:dyDescent="0.25">
      <c r="A131" s="40">
        <v>25</v>
      </c>
      <c r="B131" s="40"/>
      <c r="C131" s="77">
        <f>VLOOKUP(A131,'Categoria 40k'!$C$106:$P$137,3,0)</f>
        <v>5</v>
      </c>
    </row>
    <row r="132" spans="1:3" x14ac:dyDescent="0.25">
      <c r="A132" s="40">
        <v>26</v>
      </c>
      <c r="B132" s="40"/>
      <c r="C132" s="77">
        <f>VLOOKUP(A132,'Categoria 40k'!$C$106:$P$137,3,0)</f>
        <v>5</v>
      </c>
    </row>
    <row r="133" spans="1:3" x14ac:dyDescent="0.25">
      <c r="A133" s="40">
        <v>27</v>
      </c>
      <c r="B133" s="40"/>
      <c r="C133" s="77">
        <f>VLOOKUP(A133,'Categoria 40k'!$C$106:$P$137,3,0)</f>
        <v>5</v>
      </c>
    </row>
    <row r="134" spans="1:3" x14ac:dyDescent="0.25">
      <c r="A134" s="40">
        <v>28</v>
      </c>
      <c r="B134" s="40"/>
      <c r="C134" s="77">
        <f>VLOOKUP(A134,'Categoria 40k'!$C$106:$P$137,3,0)</f>
        <v>5</v>
      </c>
    </row>
    <row r="135" spans="1:3" x14ac:dyDescent="0.25">
      <c r="A135" s="40">
        <v>29</v>
      </c>
      <c r="B135" s="40"/>
      <c r="C135" s="77">
        <f>VLOOKUP(A135,'Categoria 40k'!$C$106:$P$137,3,0)</f>
        <v>5</v>
      </c>
    </row>
    <row r="136" spans="1:3" x14ac:dyDescent="0.25">
      <c r="A136" s="40">
        <v>30</v>
      </c>
      <c r="B136" s="40"/>
      <c r="C136" s="77">
        <f>VLOOKUP(A136,'Categoria 40k'!$C$106:$P$137,3,0)</f>
        <v>5</v>
      </c>
    </row>
    <row r="138" spans="1:3" x14ac:dyDescent="0.25">
      <c r="A138" s="92" t="s">
        <v>274</v>
      </c>
      <c r="B138" s="92"/>
      <c r="C138" s="92"/>
    </row>
    <row r="139" spans="1:3" x14ac:dyDescent="0.25">
      <c r="A139" s="47" t="s">
        <v>257</v>
      </c>
      <c r="B139" s="47" t="s">
        <v>254</v>
      </c>
      <c r="C139" s="39" t="s">
        <v>255</v>
      </c>
    </row>
    <row r="140" spans="1:3" x14ac:dyDescent="0.25">
      <c r="A140" s="40">
        <v>1</v>
      </c>
      <c r="B140" s="68" t="str">
        <f>VLOOKUP(A140,'Categoria 40k'!$C$142:$P$173,2,0)</f>
        <v>GALVAN Romina Alejandra</v>
      </c>
      <c r="C140" s="39">
        <f>VLOOKUP(A140,'Categoria 40k'!C142:P173,3,0)</f>
        <v>40</v>
      </c>
    </row>
    <row r="141" spans="1:3" x14ac:dyDescent="0.25">
      <c r="A141" s="40">
        <v>2</v>
      </c>
      <c r="B141" s="68" t="str">
        <f>VLOOKUP(A141,'Categoria 40k'!$C$142:$P$173,2,0)</f>
        <v xml:space="preserve">PARADA Sandra Ines </v>
      </c>
      <c r="C141" s="39">
        <f>VLOOKUP(A141,'Categoria 40k'!C143:P174,3,0)</f>
        <v>35</v>
      </c>
    </row>
    <row r="142" spans="1:3" x14ac:dyDescent="0.25">
      <c r="A142" s="40">
        <v>3</v>
      </c>
      <c r="B142" s="68" t="str">
        <f>VLOOKUP(A142,'Categoria 40k'!$C$142:$P$173,2,0)</f>
        <v xml:space="preserve">FLORES Ana </v>
      </c>
      <c r="C142" s="39">
        <f>VLOOKUP(A142,'Categoria 40k'!C144:P175,3,0)</f>
        <v>31</v>
      </c>
    </row>
    <row r="143" spans="1:3" x14ac:dyDescent="0.25">
      <c r="A143" s="40">
        <v>4</v>
      </c>
      <c r="B143" s="73">
        <f>VLOOKUP(A143,'Categoria 40k'!$C$142:$P$173,2,0)</f>
        <v>0</v>
      </c>
      <c r="C143" s="77">
        <f>VLOOKUP(A143,'Categoria 40k'!C145:P176,3,0)</f>
        <v>5</v>
      </c>
    </row>
    <row r="144" spans="1:3" x14ac:dyDescent="0.25">
      <c r="A144" s="40">
        <v>5</v>
      </c>
      <c r="B144" s="73">
        <f>VLOOKUP(A144,'Categoria 40k'!$C$142:$P$173,2,0)</f>
        <v>0</v>
      </c>
      <c r="C144" s="77">
        <f>VLOOKUP(A144,'Categoria 40k'!C146:P177,3,0)</f>
        <v>5</v>
      </c>
    </row>
    <row r="145" spans="1:3" x14ac:dyDescent="0.25">
      <c r="A145" s="40">
        <v>6</v>
      </c>
      <c r="B145" s="73">
        <f>VLOOKUP(A145,'Categoria 40k'!$C$142:$P$173,2,0)</f>
        <v>0</v>
      </c>
      <c r="C145" s="77">
        <f>VLOOKUP(A145,'Categoria 40k'!C147:P178,3,0)</f>
        <v>5</v>
      </c>
    </row>
    <row r="146" spans="1:3" x14ac:dyDescent="0.25">
      <c r="A146" s="40">
        <v>7</v>
      </c>
      <c r="B146" s="73">
        <f>VLOOKUP(A146,'Categoria 40k'!$C$142:$P$173,2,0)</f>
        <v>0</v>
      </c>
      <c r="C146" s="77">
        <f>VLOOKUP(A146,'Categoria 40k'!C148:P179,3,0)</f>
        <v>5</v>
      </c>
    </row>
    <row r="147" spans="1:3" x14ac:dyDescent="0.25">
      <c r="A147" s="40">
        <v>8</v>
      </c>
      <c r="B147" s="73">
        <f>VLOOKUP(A147,'Categoria 40k'!$C$142:$P$173,2,0)</f>
        <v>0</v>
      </c>
      <c r="C147" s="77">
        <f>VLOOKUP(A147,'Categoria 40k'!C149:P180,3,0)</f>
        <v>5</v>
      </c>
    </row>
    <row r="148" spans="1:3" x14ac:dyDescent="0.25">
      <c r="A148" s="40">
        <v>9</v>
      </c>
      <c r="B148" s="73">
        <f>VLOOKUP(A148,'Categoria 40k'!$C$142:$P$173,2,0)</f>
        <v>0</v>
      </c>
      <c r="C148" s="77">
        <f>VLOOKUP(A148,'Categoria 40k'!C150:P181,3,0)</f>
        <v>5</v>
      </c>
    </row>
    <row r="149" spans="1:3" x14ac:dyDescent="0.25">
      <c r="A149" s="40">
        <v>10</v>
      </c>
      <c r="B149" s="73">
        <f>VLOOKUP(A149,'Categoria 40k'!$C$142:$P$173,2,0)</f>
        <v>0</v>
      </c>
      <c r="C149" s="77">
        <f>VLOOKUP(A149,'Categoria 40k'!C151:P182,3,0)</f>
        <v>5</v>
      </c>
    </row>
    <row r="150" spans="1:3" x14ac:dyDescent="0.25">
      <c r="A150" s="40">
        <v>11</v>
      </c>
      <c r="B150" s="73">
        <f>VLOOKUP(A150,'Categoria 40k'!$C$142:$P$173,2,0)</f>
        <v>0</v>
      </c>
      <c r="C150" s="77">
        <f>VLOOKUP(A150,'Categoria 40k'!C152:P183,3,0)</f>
        <v>5</v>
      </c>
    </row>
    <row r="151" spans="1:3" x14ac:dyDescent="0.25">
      <c r="A151" s="40">
        <v>12</v>
      </c>
      <c r="B151" s="73">
        <f>VLOOKUP(A151,'Categoria 40k'!$C$142:$P$173,2,0)</f>
        <v>0</v>
      </c>
      <c r="C151" s="77">
        <f>VLOOKUP(A151,'Categoria 40k'!C153:P184,3,0)</f>
        <v>5</v>
      </c>
    </row>
    <row r="152" spans="1:3" x14ac:dyDescent="0.25">
      <c r="A152" s="40">
        <v>13</v>
      </c>
      <c r="B152" s="73">
        <f>VLOOKUP(A152,'Categoria 40k'!$C$142:$P$173,2,0)</f>
        <v>0</v>
      </c>
      <c r="C152" s="77">
        <f>VLOOKUP(A152,'Categoria 40k'!C154:P185,3,0)</f>
        <v>5</v>
      </c>
    </row>
    <row r="153" spans="1:3" x14ac:dyDescent="0.25">
      <c r="A153" s="40">
        <v>14</v>
      </c>
      <c r="B153" s="73">
        <f>VLOOKUP(A153,'Categoria 40k'!$C$142:$P$173,2,0)</f>
        <v>0</v>
      </c>
      <c r="C153" s="77">
        <f>VLOOKUP(A153,'Categoria 40k'!C155:P186,3,0)</f>
        <v>5</v>
      </c>
    </row>
    <row r="154" spans="1:3" x14ac:dyDescent="0.25">
      <c r="A154" s="40">
        <v>15</v>
      </c>
      <c r="B154" s="73">
        <f>VLOOKUP(A154,'Categoria 40k'!$C$142:$P$173,2,0)</f>
        <v>0</v>
      </c>
      <c r="C154" s="77">
        <f>VLOOKUP(A154,'Categoria 40k'!C156:P187,3,0)</f>
        <v>5</v>
      </c>
    </row>
    <row r="155" spans="1:3" x14ac:dyDescent="0.25">
      <c r="A155" s="40">
        <v>16</v>
      </c>
      <c r="B155" s="73">
        <f>VLOOKUP(A155,'Categoria 40k'!$C$142:$P$173,2,0)</f>
        <v>0</v>
      </c>
      <c r="C155" s="77">
        <f>VLOOKUP(A155,'Categoria 40k'!C157:P188,3,0)</f>
        <v>5</v>
      </c>
    </row>
    <row r="156" spans="1:3" x14ac:dyDescent="0.25">
      <c r="A156" s="40">
        <v>17</v>
      </c>
      <c r="B156" s="73">
        <f>VLOOKUP(A156,'Categoria 40k'!$C$142:$P$173,2,0)</f>
        <v>0</v>
      </c>
      <c r="C156" s="77">
        <f>VLOOKUP(A156,'Categoria 40k'!C158:P189,3,0)</f>
        <v>5</v>
      </c>
    </row>
    <row r="157" spans="1:3" x14ac:dyDescent="0.25">
      <c r="A157" s="40">
        <v>18</v>
      </c>
      <c r="B157" s="73">
        <f>VLOOKUP(A157,'Categoria 40k'!$C$142:$P$173,2,0)</f>
        <v>0</v>
      </c>
      <c r="C157" s="77">
        <f>VLOOKUP(A157,'Categoria 40k'!C159:P190,3,0)</f>
        <v>5</v>
      </c>
    </row>
    <row r="158" spans="1:3" x14ac:dyDescent="0.25">
      <c r="A158" s="40">
        <v>19</v>
      </c>
      <c r="B158" s="73">
        <f>VLOOKUP(A158,'Categoria 40k'!$C$142:$P$173,2,0)</f>
        <v>0</v>
      </c>
      <c r="C158" s="77">
        <f>VLOOKUP(A158,'Categoria 40k'!C160:P191,3,0)</f>
        <v>5</v>
      </c>
    </row>
    <row r="159" spans="1:3" x14ac:dyDescent="0.25">
      <c r="A159" s="40">
        <v>20</v>
      </c>
      <c r="B159" s="73">
        <f>VLOOKUP(A159,'Categoria 40k'!$C$142:$P$173,2,0)</f>
        <v>0</v>
      </c>
      <c r="C159" s="77">
        <f>VLOOKUP(A159,'Categoria 40k'!C161:P192,3,0)</f>
        <v>5</v>
      </c>
    </row>
    <row r="160" spans="1:3" x14ac:dyDescent="0.25">
      <c r="A160" s="40">
        <v>21</v>
      </c>
      <c r="B160" s="73">
        <f>VLOOKUP(A160,'Categoria 40k'!$C$142:$P$173,2,0)</f>
        <v>0</v>
      </c>
      <c r="C160" s="77">
        <f>VLOOKUP(A160,'Categoria 40k'!C162:P193,3,0)</f>
        <v>5</v>
      </c>
    </row>
    <row r="161" spans="1:3" x14ac:dyDescent="0.25">
      <c r="A161" s="40">
        <v>22</v>
      </c>
      <c r="B161" s="73">
        <f>VLOOKUP(A161,'Categoria 40k'!$C$142:$P$173,2,0)</f>
        <v>0</v>
      </c>
      <c r="C161" s="77">
        <f>VLOOKUP(A161,'Categoria 40k'!C163:P194,3,0)</f>
        <v>5</v>
      </c>
    </row>
    <row r="162" spans="1:3" x14ac:dyDescent="0.25">
      <c r="A162" s="40">
        <v>23</v>
      </c>
      <c r="B162" s="73">
        <f>VLOOKUP(A162,'Categoria 40k'!$C$142:$P$173,2,0)</f>
        <v>0</v>
      </c>
      <c r="C162" s="77">
        <f>VLOOKUP(A162,'Categoria 40k'!C164:P195,3,0)</f>
        <v>5</v>
      </c>
    </row>
    <row r="163" spans="1:3" x14ac:dyDescent="0.25">
      <c r="A163" s="40">
        <v>24</v>
      </c>
      <c r="B163" s="73">
        <f>VLOOKUP(A163,'Categoria 40k'!$C$142:$P$173,2,0)</f>
        <v>0</v>
      </c>
      <c r="C163" s="77">
        <f>VLOOKUP(A163,'Categoria 40k'!C165:P196,3,0)</f>
        <v>5</v>
      </c>
    </row>
    <row r="164" spans="1:3" x14ac:dyDescent="0.25">
      <c r="A164" s="40">
        <v>25</v>
      </c>
      <c r="B164" s="73">
        <f>VLOOKUP(A164,'Categoria 40k'!$C$142:$P$173,2,0)</f>
        <v>0</v>
      </c>
      <c r="C164" s="77">
        <f>VLOOKUP(A164,'Categoria 40k'!C166:P197,3,0)</f>
        <v>5</v>
      </c>
    </row>
    <row r="165" spans="1:3" x14ac:dyDescent="0.25">
      <c r="A165" s="40">
        <v>26</v>
      </c>
      <c r="B165" s="73">
        <f>VLOOKUP(A165,'Categoria 40k'!$C$142:$P$173,2,0)</f>
        <v>0</v>
      </c>
      <c r="C165" s="77">
        <f>VLOOKUP(A165,'Categoria 40k'!C167:P198,3,0)</f>
        <v>5</v>
      </c>
    </row>
    <row r="166" spans="1:3" x14ac:dyDescent="0.25">
      <c r="A166" s="40">
        <v>27</v>
      </c>
      <c r="B166" s="73">
        <f>VLOOKUP(A166,'Categoria 40k'!$C$142:$P$173,2,0)</f>
        <v>0</v>
      </c>
      <c r="C166" s="77">
        <f>VLOOKUP(A166,'Categoria 40k'!C168:P199,3,0)</f>
        <v>5</v>
      </c>
    </row>
    <row r="167" spans="1:3" x14ac:dyDescent="0.25">
      <c r="A167" s="40">
        <v>28</v>
      </c>
      <c r="B167" s="73">
        <f>VLOOKUP(A167,'Categoria 40k'!$C$142:$P$173,2,0)</f>
        <v>0</v>
      </c>
      <c r="C167" s="77">
        <f>VLOOKUP(A167,'Categoria 40k'!C169:P200,3,0)</f>
        <v>5</v>
      </c>
    </row>
    <row r="168" spans="1:3" x14ac:dyDescent="0.25">
      <c r="A168" s="40">
        <v>29</v>
      </c>
      <c r="B168" s="73">
        <f>VLOOKUP(A168,'Categoria 40k'!$C$142:$P$173,2,0)</f>
        <v>0</v>
      </c>
      <c r="C168" s="77">
        <f>VLOOKUP(A168,'Categoria 40k'!C170:P201,3,0)</f>
        <v>5</v>
      </c>
    </row>
    <row r="169" spans="1:3" x14ac:dyDescent="0.25">
      <c r="A169" s="40">
        <v>30</v>
      </c>
      <c r="B169" s="73">
        <f>VLOOKUP(A169,'Categoria 40k'!$C$142:$P$173,2,0)</f>
        <v>0</v>
      </c>
      <c r="C169" s="77">
        <f>VLOOKUP(A169,'Categoria 40k'!C171:P202,3,0)</f>
        <v>5</v>
      </c>
    </row>
    <row r="172" spans="1:3" x14ac:dyDescent="0.25">
      <c r="A172" s="92" t="s">
        <v>266</v>
      </c>
      <c r="B172" s="92"/>
      <c r="C172" s="92"/>
    </row>
    <row r="173" spans="1:3" x14ac:dyDescent="0.25">
      <c r="A173" s="47" t="s">
        <v>257</v>
      </c>
      <c r="B173" s="47" t="s">
        <v>254</v>
      </c>
      <c r="C173" s="39" t="s">
        <v>255</v>
      </c>
    </row>
    <row r="174" spans="1:3" x14ac:dyDescent="0.25">
      <c r="A174" s="40">
        <v>1</v>
      </c>
      <c r="B174" s="68" t="str">
        <f>VLOOKUP(A174,'Categoria 40k'!$C$175:$P$206,2,0)</f>
        <v xml:space="preserve">MODÓN Silvana Emilse </v>
      </c>
      <c r="C174" s="39">
        <f>VLOOKUP(A174,'Categoria 40k'!$C$175:$P$206,3,0)</f>
        <v>40</v>
      </c>
    </row>
    <row r="175" spans="1:3" x14ac:dyDescent="0.25">
      <c r="A175" s="40">
        <v>2</v>
      </c>
      <c r="B175" s="68" t="str">
        <f>VLOOKUP(A175,'Categoria 40k'!$C$175:$P$206,2,0)</f>
        <v xml:space="preserve">RIESTRA Natalia </v>
      </c>
      <c r="C175" s="39">
        <f>VLOOKUP(A175,'Categoria 40k'!$C$175:$P$206,3,0)</f>
        <v>35</v>
      </c>
    </row>
    <row r="176" spans="1:3" x14ac:dyDescent="0.25">
      <c r="A176" s="40">
        <v>3</v>
      </c>
      <c r="B176" s="68" t="str">
        <f>VLOOKUP(A176,'Categoria 40k'!$C$175:$P$206,2,0)</f>
        <v xml:space="preserve">CINCUNEGUI Silvana Maria </v>
      </c>
      <c r="C176" s="39">
        <f>VLOOKUP(A176,'Categoria 40k'!$C$175:$P$206,3,0)</f>
        <v>31</v>
      </c>
    </row>
    <row r="177" spans="1:3" x14ac:dyDescent="0.25">
      <c r="A177" s="40">
        <v>4</v>
      </c>
      <c r="B177" s="68" t="str">
        <f>VLOOKUP(A177,'Categoria 40k'!$C$175:$P$206,2,0)</f>
        <v xml:space="preserve">VILLAR Monica Gladis </v>
      </c>
      <c r="C177" s="39">
        <f>VLOOKUP(A177,'Categoria 40k'!$C$175:$P$206,3,0)</f>
        <v>28</v>
      </c>
    </row>
    <row r="178" spans="1:3" x14ac:dyDescent="0.25">
      <c r="A178" s="40">
        <v>5</v>
      </c>
      <c r="B178" s="68" t="str">
        <f>VLOOKUP(A178,'Categoria 40k'!$C$175:$P$206,2,0)</f>
        <v>MARQUE Gabriela</v>
      </c>
      <c r="C178" s="39">
        <f>VLOOKUP(A178,'Categoria 40k'!$C$175:$P$206,3,0)</f>
        <v>26</v>
      </c>
    </row>
    <row r="179" spans="1:3" x14ac:dyDescent="0.25">
      <c r="A179" s="40">
        <v>6</v>
      </c>
      <c r="B179" s="73" t="e">
        <f>VLOOKUP(A179,'Categoria 40k'!$C$177:$E$180,2,0)</f>
        <v>#N/A</v>
      </c>
      <c r="C179" s="77">
        <f>VLOOKUP(A179,'Categoria 40k'!$C$175:$P$206,3,0)</f>
        <v>5</v>
      </c>
    </row>
    <row r="180" spans="1:3" x14ac:dyDescent="0.25">
      <c r="A180" s="40">
        <v>7</v>
      </c>
      <c r="B180" s="73" t="e">
        <f>VLOOKUP(A180,'Categoria 40k'!$C$177:$E$180,2,0)</f>
        <v>#N/A</v>
      </c>
      <c r="C180" s="77">
        <f>VLOOKUP(A180,'Categoria 40k'!$C$175:$P$206,3,0)</f>
        <v>5</v>
      </c>
    </row>
    <row r="181" spans="1:3" x14ac:dyDescent="0.25">
      <c r="A181" s="40">
        <v>8</v>
      </c>
      <c r="B181" s="73" t="e">
        <f>VLOOKUP(A181,'Categoria 40k'!$C$177:$E$180,2,0)</f>
        <v>#N/A</v>
      </c>
      <c r="C181" s="77">
        <f>VLOOKUP(A181,'Categoria 40k'!$C$175:$P$206,3,0)</f>
        <v>5</v>
      </c>
    </row>
    <row r="182" spans="1:3" x14ac:dyDescent="0.25">
      <c r="A182" s="40">
        <v>9</v>
      </c>
      <c r="B182" s="73" t="e">
        <f>VLOOKUP(A182,'Categoria 40k'!$C$177:$E$180,2,0)</f>
        <v>#N/A</v>
      </c>
      <c r="C182" s="77">
        <f>VLOOKUP(A182,'Categoria 40k'!$C$175:$P$206,3,0)</f>
        <v>5</v>
      </c>
    </row>
    <row r="183" spans="1:3" x14ac:dyDescent="0.25">
      <c r="A183" s="40">
        <v>10</v>
      </c>
      <c r="B183" s="68"/>
      <c r="C183" s="77">
        <f>VLOOKUP(A183,'Categoria 40k'!$C$175:$P$206,3,0)</f>
        <v>5</v>
      </c>
    </row>
    <row r="184" spans="1:3" x14ac:dyDescent="0.25">
      <c r="A184" s="40">
        <v>11</v>
      </c>
      <c r="B184" s="68"/>
      <c r="C184" s="77">
        <f>VLOOKUP(A184,'Categoria 40k'!$C$175:$P$206,3,0)</f>
        <v>5</v>
      </c>
    </row>
    <row r="185" spans="1:3" x14ac:dyDescent="0.25">
      <c r="A185" s="40">
        <v>12</v>
      </c>
      <c r="B185" s="68"/>
      <c r="C185" s="77">
        <f>VLOOKUP(A185,'Categoria 40k'!$C$175:$P$206,3,0)</f>
        <v>5</v>
      </c>
    </row>
    <row r="186" spans="1:3" x14ac:dyDescent="0.25">
      <c r="A186" s="40">
        <v>13</v>
      </c>
      <c r="B186" s="68"/>
      <c r="C186" s="77">
        <f>VLOOKUP(A186,'Categoria 40k'!$C$175:$P$206,3,0)</f>
        <v>5</v>
      </c>
    </row>
    <row r="187" spans="1:3" x14ac:dyDescent="0.25">
      <c r="A187" s="40">
        <v>14</v>
      </c>
      <c r="B187" s="68"/>
      <c r="C187" s="77">
        <f>VLOOKUP(A187,'Categoria 40k'!$C$175:$P$206,3,0)</f>
        <v>5</v>
      </c>
    </row>
    <row r="188" spans="1:3" x14ac:dyDescent="0.25">
      <c r="A188" s="40">
        <v>15</v>
      </c>
      <c r="B188" s="68"/>
      <c r="C188" s="77">
        <f>VLOOKUP(A188,'Categoria 40k'!$C$175:$P$206,3,0)</f>
        <v>5</v>
      </c>
    </row>
    <row r="189" spans="1:3" x14ac:dyDescent="0.25">
      <c r="A189" s="40">
        <v>16</v>
      </c>
      <c r="B189" s="68"/>
      <c r="C189" s="77">
        <f>VLOOKUP(A189,'Categoria 40k'!$C$175:$P$206,3,0)</f>
        <v>5</v>
      </c>
    </row>
    <row r="190" spans="1:3" x14ac:dyDescent="0.25">
      <c r="A190" s="40">
        <v>17</v>
      </c>
      <c r="B190" s="68"/>
      <c r="C190" s="77">
        <f>VLOOKUP(A190,'Categoria 40k'!$C$175:$P$206,3,0)</f>
        <v>5</v>
      </c>
    </row>
    <row r="191" spans="1:3" x14ac:dyDescent="0.25">
      <c r="A191" s="40">
        <v>18</v>
      </c>
      <c r="B191" s="68"/>
      <c r="C191" s="77">
        <f>VLOOKUP(A191,'Categoria 40k'!$C$175:$P$206,3,0)</f>
        <v>5</v>
      </c>
    </row>
    <row r="192" spans="1:3" x14ac:dyDescent="0.25">
      <c r="A192" s="40">
        <v>19</v>
      </c>
      <c r="B192" s="68"/>
      <c r="C192" s="77">
        <f>VLOOKUP(A192,'Categoria 40k'!$C$175:$P$206,3,0)</f>
        <v>5</v>
      </c>
    </row>
    <row r="193" spans="1:3" x14ac:dyDescent="0.25">
      <c r="A193" s="40">
        <v>20</v>
      </c>
      <c r="B193" s="68"/>
      <c r="C193" s="77">
        <f>VLOOKUP(A193,'Categoria 40k'!$C$175:$P$206,3,0)</f>
        <v>5</v>
      </c>
    </row>
    <row r="194" spans="1:3" x14ac:dyDescent="0.25">
      <c r="A194" s="40">
        <v>21</v>
      </c>
      <c r="B194" s="68"/>
      <c r="C194" s="77">
        <f>VLOOKUP(A194,'Categoria 40k'!$C$175:$P$206,3,0)</f>
        <v>5</v>
      </c>
    </row>
    <row r="195" spans="1:3" x14ac:dyDescent="0.25">
      <c r="A195" s="40">
        <v>22</v>
      </c>
      <c r="B195" s="68"/>
      <c r="C195" s="77">
        <f>VLOOKUP(A195,'Categoria 40k'!$C$175:$P$206,3,0)</f>
        <v>5</v>
      </c>
    </row>
    <row r="196" spans="1:3" x14ac:dyDescent="0.25">
      <c r="A196" s="40">
        <v>23</v>
      </c>
      <c r="B196" s="68"/>
      <c r="C196" s="77">
        <f>VLOOKUP(A196,'Categoria 40k'!$C$175:$P$206,3,0)</f>
        <v>5</v>
      </c>
    </row>
    <row r="197" spans="1:3" x14ac:dyDescent="0.25">
      <c r="A197" s="40">
        <v>24</v>
      </c>
      <c r="B197" s="68"/>
      <c r="C197" s="77">
        <f>VLOOKUP(A197,'Categoria 40k'!$C$175:$P$206,3,0)</f>
        <v>5</v>
      </c>
    </row>
    <row r="198" spans="1:3" x14ac:dyDescent="0.25">
      <c r="A198" s="40">
        <v>25</v>
      </c>
      <c r="B198" s="68"/>
      <c r="C198" s="77">
        <f>VLOOKUP(A198,'Categoria 40k'!$C$175:$P$206,3,0)</f>
        <v>5</v>
      </c>
    </row>
    <row r="199" spans="1:3" x14ac:dyDescent="0.25">
      <c r="A199" s="40">
        <v>26</v>
      </c>
      <c r="B199" s="68"/>
      <c r="C199" s="77">
        <f>VLOOKUP(A199,'Categoria 40k'!$C$175:$P$206,3,0)</f>
        <v>5</v>
      </c>
    </row>
    <row r="200" spans="1:3" x14ac:dyDescent="0.25">
      <c r="A200" s="40">
        <v>27</v>
      </c>
      <c r="B200" s="68"/>
      <c r="C200" s="77">
        <f>VLOOKUP(A200,'Categoria 40k'!$C$175:$P$206,3,0)</f>
        <v>5</v>
      </c>
    </row>
    <row r="201" spans="1:3" x14ac:dyDescent="0.25">
      <c r="A201" s="40">
        <v>28</v>
      </c>
      <c r="B201" s="68"/>
      <c r="C201" s="77">
        <f>VLOOKUP(A201,'Categoria 40k'!$C$175:$P$206,3,0)</f>
        <v>5</v>
      </c>
    </row>
    <row r="202" spans="1:3" x14ac:dyDescent="0.25">
      <c r="A202" s="40">
        <v>29</v>
      </c>
      <c r="B202" s="68"/>
      <c r="C202" s="77">
        <f>VLOOKUP(A202,'Categoria 40k'!$C$175:$P$206,3,0)</f>
        <v>5</v>
      </c>
    </row>
    <row r="203" spans="1:3" x14ac:dyDescent="0.25">
      <c r="A203" s="40">
        <v>30</v>
      </c>
      <c r="B203" s="68"/>
      <c r="C203" s="77">
        <f>VLOOKUP(A203,'Categoria 40k'!$C$175:$P$206,3,0)</f>
        <v>5</v>
      </c>
    </row>
  </sheetData>
  <mergeCells count="6">
    <mergeCell ref="A172:C172"/>
    <mergeCell ref="A38:C38"/>
    <mergeCell ref="A5:C5"/>
    <mergeCell ref="A72:C72"/>
    <mergeCell ref="A105:C105"/>
    <mergeCell ref="A138:C138"/>
  </mergeCells>
  <pageMargins left="0.7" right="0.7" top="0.75" bottom="0.75" header="0.3" footer="0.3"/>
  <pageSetup paperSize="9" orientation="portrait" copies="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4"/>
  <sheetViews>
    <sheetView workbookViewId="0">
      <selection activeCell="F211" sqref="F211"/>
    </sheetView>
  </sheetViews>
  <sheetFormatPr baseColWidth="10" defaultRowHeight="15.75" x14ac:dyDescent="0.25"/>
  <cols>
    <col min="1" max="1" width="13.140625" style="21" customWidth="1"/>
    <col min="2" max="2" width="38.42578125" style="20" customWidth="1"/>
    <col min="3" max="3" width="7.5703125" style="21" customWidth="1"/>
  </cols>
  <sheetData>
    <row r="1" spans="1:3" x14ac:dyDescent="0.25">
      <c r="A1" s="96" t="s">
        <v>247</v>
      </c>
      <c r="B1" s="96"/>
      <c r="C1" s="96"/>
    </row>
    <row r="2" spans="1:3" x14ac:dyDescent="0.25">
      <c r="A2" s="47" t="s">
        <v>256</v>
      </c>
      <c r="B2" s="58" t="s">
        <v>17</v>
      </c>
      <c r="C2" s="39" t="s">
        <v>255</v>
      </c>
    </row>
    <row r="3" spans="1:3" x14ac:dyDescent="0.25">
      <c r="A3" s="43">
        <v>1</v>
      </c>
      <c r="B3" s="46" t="str">
        <f>VLOOKUP(A3,'Categoria 60k'!$A$5:$N$10,2,0)</f>
        <v xml:space="preserve">BASTIAS Nazarena </v>
      </c>
      <c r="C3" s="44">
        <f>VLOOKUP(A3,'Categoria 60k'!$A$5:$N$10,3,2)</f>
        <v>40</v>
      </c>
    </row>
    <row r="4" spans="1:3" x14ac:dyDescent="0.25">
      <c r="A4" s="43">
        <v>2</v>
      </c>
      <c r="B4" s="46"/>
      <c r="C4" s="78">
        <f>VLOOKUP(A4,'Categoria 60k'!$A$5:$N$10,3,2)</f>
        <v>0</v>
      </c>
    </row>
    <row r="5" spans="1:3" x14ac:dyDescent="0.25">
      <c r="A5" s="43">
        <v>3</v>
      </c>
      <c r="B5" s="59">
        <f>VLOOKUP(A5,'Categoria 60k'!$A$5:$N$10,2,0)</f>
        <v>0</v>
      </c>
      <c r="C5" s="78">
        <f>VLOOKUP(A5,'Categoria 60k'!$A$5:$N$10,3,2)</f>
        <v>0</v>
      </c>
    </row>
    <row r="6" spans="1:3" x14ac:dyDescent="0.25">
      <c r="A6" s="43">
        <v>4</v>
      </c>
      <c r="B6" s="59">
        <f>VLOOKUP(A6,'Categoria 60k'!$A$5:$N$10,2,)</f>
        <v>0</v>
      </c>
      <c r="C6" s="78">
        <f>VLOOKUP(A6,'Categoria 60k'!$A$5:$N$10,3,2)</f>
        <v>0</v>
      </c>
    </row>
    <row r="7" spans="1:3" x14ac:dyDescent="0.25">
      <c r="A7" s="43">
        <v>5</v>
      </c>
      <c r="B7" s="59">
        <f>VLOOKUP(A7,'Categoria 60k'!$A$5:$N$10,2,0)</f>
        <v>0</v>
      </c>
      <c r="C7" s="78">
        <f>VLOOKUP(A7,'Categoria 60k'!$A$5:$N$10,3,2)</f>
        <v>0</v>
      </c>
    </row>
    <row r="8" spans="1:3" x14ac:dyDescent="0.25">
      <c r="A8" s="43">
        <v>6</v>
      </c>
      <c r="B8" s="59">
        <f>VLOOKUP(A8,'Categoria 60k'!$A$5:$N$10,2,0)</f>
        <v>0</v>
      </c>
      <c r="C8" s="78">
        <f>VLOOKUP(A8,'Categoria 60k'!$A$5:$N$10,3,2)</f>
        <v>0</v>
      </c>
    </row>
    <row r="9" spans="1:3" x14ac:dyDescent="0.25">
      <c r="A9" s="43">
        <v>7</v>
      </c>
      <c r="B9" s="59" t="e">
        <f>VLOOKUP(A9,'Categoria 60k'!$A$5:$N$10,2,0)</f>
        <v>#N/A</v>
      </c>
      <c r="C9" s="78">
        <f>VLOOKUP(A9,'Categoria 60k'!$A$5:$N$10,3,2)</f>
        <v>0</v>
      </c>
    </row>
    <row r="10" spans="1:3" x14ac:dyDescent="0.25">
      <c r="A10" s="43">
        <v>8</v>
      </c>
      <c r="B10" s="59" t="e">
        <f>VLOOKUP(A10,'Categoria 60k'!$A$5:$N$10,2,0)</f>
        <v>#N/A</v>
      </c>
      <c r="C10" s="78">
        <f>VLOOKUP(A10,'Categoria 60k'!$A$5:$N$10,3,2)</f>
        <v>0</v>
      </c>
    </row>
    <row r="11" spans="1:3" x14ac:dyDescent="0.25">
      <c r="A11" s="43">
        <v>9</v>
      </c>
      <c r="B11" s="59" t="e">
        <f>VLOOKUP(A11,'Categoria 60k'!$A$5:$N$10,2,0)</f>
        <v>#N/A</v>
      </c>
      <c r="C11" s="78">
        <f>VLOOKUP(A11,'Categoria 60k'!$A$5:$N$10,3,2)</f>
        <v>0</v>
      </c>
    </row>
    <row r="12" spans="1:3" x14ac:dyDescent="0.25">
      <c r="A12" s="43">
        <v>10</v>
      </c>
      <c r="B12" s="59" t="e">
        <f>VLOOKUP(A12,'Categoria 60k'!$A$5:$N$10,2,0)</f>
        <v>#N/A</v>
      </c>
      <c r="C12" s="78">
        <f>VLOOKUP(A12,'Categoria 60k'!$A$5:$N$10,3,2)</f>
        <v>0</v>
      </c>
    </row>
    <row r="15" spans="1:3" x14ac:dyDescent="0.25">
      <c r="A15" s="92" t="s">
        <v>251</v>
      </c>
      <c r="B15" s="92"/>
      <c r="C15" s="92"/>
    </row>
    <row r="16" spans="1:3" x14ac:dyDescent="0.25">
      <c r="A16" s="47" t="s">
        <v>256</v>
      </c>
      <c r="B16" s="58" t="s">
        <v>17</v>
      </c>
      <c r="C16" s="39" t="s">
        <v>255</v>
      </c>
    </row>
    <row r="17" spans="1:3" x14ac:dyDescent="0.25">
      <c r="A17" s="40">
        <v>1</v>
      </c>
      <c r="B17" s="26" t="str">
        <f>VLOOKUP(A17,'Categoria 60k'!$A$5:$C$41,2,2)</f>
        <v xml:space="preserve">GALVÁN Bibiana </v>
      </c>
      <c r="C17" s="39">
        <f>VLOOKUP(A17,'Categoria 60k'!$A$5:$C$41,3,2)</f>
        <v>40</v>
      </c>
    </row>
    <row r="18" spans="1:3" x14ac:dyDescent="0.25">
      <c r="A18" s="40">
        <v>2</v>
      </c>
      <c r="B18" s="26"/>
      <c r="C18" s="77">
        <f>VLOOKUP(A18,'Categoria 60k'!$A$5:$C$41,3,2)</f>
        <v>0</v>
      </c>
    </row>
    <row r="19" spans="1:3" x14ac:dyDescent="0.25">
      <c r="A19" s="40">
        <v>3</v>
      </c>
      <c r="B19" s="26"/>
      <c r="C19" s="77">
        <f>VLOOKUP(A19,'Categoria 60k'!$A$5:$C$41,3,2)</f>
        <v>0</v>
      </c>
    </row>
    <row r="20" spans="1:3" x14ac:dyDescent="0.25">
      <c r="A20" s="40">
        <v>4</v>
      </c>
      <c r="B20" s="26"/>
      <c r="C20" s="77">
        <f>VLOOKUP(A20,'Categoria 60k'!$A$5:$C$41,3,2)</f>
        <v>0</v>
      </c>
    </row>
    <row r="21" spans="1:3" x14ac:dyDescent="0.25">
      <c r="A21" s="40">
        <v>5</v>
      </c>
      <c r="B21" s="26"/>
      <c r="C21" s="77">
        <f>VLOOKUP(A21,'Categoria 60k'!$A$5:$C$41,3,2)</f>
        <v>0</v>
      </c>
    </row>
    <row r="22" spans="1:3" x14ac:dyDescent="0.25">
      <c r="A22" s="40">
        <v>6</v>
      </c>
      <c r="B22" s="61">
        <f>VLOOKUP(A22,'Categoria 60k'!$A$5:$C$41,2,2)</f>
        <v>0</v>
      </c>
      <c r="C22" s="77">
        <f>VLOOKUP(A22,'Categoria 60k'!$A$5:$C$41,3,2)</f>
        <v>0</v>
      </c>
    </row>
    <row r="23" spans="1:3" x14ac:dyDescent="0.25">
      <c r="A23" s="40">
        <v>7</v>
      </c>
      <c r="B23" s="61">
        <f>VLOOKUP(A23,'Categoria 60k'!$A$5:$C$41,2,2)</f>
        <v>0</v>
      </c>
      <c r="C23" s="77">
        <f>VLOOKUP(A23,'Categoria 60k'!$A$5:$C$41,3,2)</f>
        <v>0</v>
      </c>
    </row>
    <row r="24" spans="1:3" x14ac:dyDescent="0.25">
      <c r="A24" s="40">
        <v>8</v>
      </c>
      <c r="B24" s="61">
        <f>VLOOKUP(A24,'Categoria 60k'!$A$5:$C$41,2,2)</f>
        <v>0</v>
      </c>
      <c r="C24" s="77">
        <f>VLOOKUP(A24,'Categoria 60k'!$A$5:$C$41,3,2)</f>
        <v>0</v>
      </c>
    </row>
    <row r="25" spans="1:3" x14ac:dyDescent="0.25">
      <c r="A25" s="40">
        <v>9</v>
      </c>
      <c r="B25" s="61">
        <f>VLOOKUP(A25,'Categoria 60k'!$A$5:$C$41,2,2)</f>
        <v>0</v>
      </c>
      <c r="C25" s="77">
        <f>VLOOKUP(A25,'Categoria 60k'!$A$5:$C$41,3,2)</f>
        <v>0</v>
      </c>
    </row>
    <row r="26" spans="1:3" x14ac:dyDescent="0.25">
      <c r="A26" s="40">
        <v>10</v>
      </c>
      <c r="B26" s="61">
        <f>VLOOKUP(A26,'Categoria 60k'!$A$5:$C$41,2,2)</f>
        <v>0</v>
      </c>
      <c r="C26" s="77">
        <f>VLOOKUP(A26,'Categoria 60k'!$A$5:$C$41,3,2)</f>
        <v>0</v>
      </c>
    </row>
    <row r="27" spans="1:3" x14ac:dyDescent="0.25">
      <c r="A27" s="40">
        <v>11</v>
      </c>
      <c r="B27" s="61">
        <f>VLOOKUP(A27,'Categoria 60k'!$A$5:$C$41,2,2)</f>
        <v>0</v>
      </c>
      <c r="C27" s="77">
        <f>VLOOKUP(A27,'Categoria 60k'!$A$5:$C$41,3,2)</f>
        <v>0</v>
      </c>
    </row>
    <row r="28" spans="1:3" x14ac:dyDescent="0.25">
      <c r="A28" s="40">
        <v>12</v>
      </c>
      <c r="B28" s="61">
        <f>VLOOKUP(A28,'Categoria 60k'!$A$5:$C$41,2,2)</f>
        <v>0</v>
      </c>
      <c r="C28" s="77">
        <f>VLOOKUP(A28,'Categoria 60k'!$A$5:$C$41,3,2)</f>
        <v>0</v>
      </c>
    </row>
    <row r="29" spans="1:3" x14ac:dyDescent="0.25">
      <c r="A29" s="40">
        <v>13</v>
      </c>
      <c r="B29" s="61">
        <f>VLOOKUP(A29,'Categoria 60k'!$A$5:$C$41,2,2)</f>
        <v>0</v>
      </c>
      <c r="C29" s="77">
        <f>VLOOKUP(A29,'Categoria 60k'!$A$5:$C$41,3,2)</f>
        <v>0</v>
      </c>
    </row>
    <row r="30" spans="1:3" x14ac:dyDescent="0.25">
      <c r="A30" s="40">
        <v>14</v>
      </c>
      <c r="B30" s="61">
        <f>VLOOKUP(A30,'Categoria 60k'!$A$5:$C$41,2,2)</f>
        <v>0</v>
      </c>
      <c r="C30" s="77">
        <f>VLOOKUP(A30,'Categoria 60k'!$A$5:$C$41,3,2)</f>
        <v>0</v>
      </c>
    </row>
    <row r="31" spans="1:3" x14ac:dyDescent="0.25">
      <c r="A31" s="40">
        <v>15</v>
      </c>
      <c r="B31" s="61">
        <f>VLOOKUP(A31,'Categoria 60k'!$A$5:$C$41,2,2)</f>
        <v>0</v>
      </c>
      <c r="C31" s="77">
        <f>VLOOKUP(A31,'Categoria 60k'!$A$5:$C$41,3,2)</f>
        <v>0</v>
      </c>
    </row>
    <row r="32" spans="1:3" x14ac:dyDescent="0.25">
      <c r="A32" s="40">
        <v>16</v>
      </c>
      <c r="B32" s="61">
        <f>VLOOKUP(A32,'Categoria 60k'!$A$5:$C$41,2,2)</f>
        <v>0</v>
      </c>
      <c r="C32" s="77">
        <f>VLOOKUP(A32,'Categoria 60k'!$A$5:$C$41,3,2)</f>
        <v>0</v>
      </c>
    </row>
    <row r="33" spans="1:3" x14ac:dyDescent="0.25">
      <c r="A33" s="40">
        <v>17</v>
      </c>
      <c r="B33" s="61">
        <f>VLOOKUP(A33,'Categoria 60k'!$A$5:$C$41,2,2)</f>
        <v>0</v>
      </c>
      <c r="C33" s="77">
        <f>VLOOKUP(A33,'Categoria 60k'!$A$5:$C$41,3,2)</f>
        <v>0</v>
      </c>
    </row>
    <row r="34" spans="1:3" x14ac:dyDescent="0.25">
      <c r="A34" s="40">
        <v>18</v>
      </c>
      <c r="B34" s="61">
        <f>VLOOKUP(A34,'Categoria 60k'!$A$5:$C$41,2,2)</f>
        <v>0</v>
      </c>
      <c r="C34" s="77">
        <f>VLOOKUP(A34,'Categoria 60k'!$A$5:$C$41,3,2)</f>
        <v>0</v>
      </c>
    </row>
    <row r="35" spans="1:3" x14ac:dyDescent="0.25">
      <c r="A35" s="40">
        <v>19</v>
      </c>
      <c r="B35" s="61">
        <f>VLOOKUP(A35,'Categoria 60k'!$A$5:$C$41,2,2)</f>
        <v>0</v>
      </c>
      <c r="C35" s="77">
        <f>VLOOKUP(A35,'Categoria 60k'!$A$5:$C$41,3,2)</f>
        <v>0</v>
      </c>
    </row>
    <row r="36" spans="1:3" x14ac:dyDescent="0.25">
      <c r="A36" s="40">
        <v>20</v>
      </c>
      <c r="B36" s="61">
        <f>VLOOKUP(A36,'Categoria 60k'!$A$5:$C$41,2,2)</f>
        <v>0</v>
      </c>
      <c r="C36" s="77">
        <f>VLOOKUP(A36,'Categoria 60k'!$A$5:$C$41,3,2)</f>
        <v>0</v>
      </c>
    </row>
    <row r="37" spans="1:3" x14ac:dyDescent="0.25">
      <c r="A37" s="40">
        <v>21</v>
      </c>
      <c r="B37" s="61">
        <f>VLOOKUP(A37,'Categoria 60k'!$A$5:$C$41,2,2)</f>
        <v>0</v>
      </c>
      <c r="C37" s="77">
        <f>VLOOKUP(A37,'Categoria 60k'!$A$5:$C$41,3,2)</f>
        <v>0</v>
      </c>
    </row>
    <row r="38" spans="1:3" x14ac:dyDescent="0.25">
      <c r="A38" s="40">
        <v>22</v>
      </c>
      <c r="B38" s="61">
        <f>VLOOKUP(A38,'Categoria 60k'!$A$5:$C$41,2,2)</f>
        <v>0</v>
      </c>
      <c r="C38" s="77">
        <f>VLOOKUP(A38,'Categoria 60k'!$A$5:$C$41,3,2)</f>
        <v>0</v>
      </c>
    </row>
    <row r="39" spans="1:3" x14ac:dyDescent="0.25">
      <c r="A39" s="40">
        <v>23</v>
      </c>
      <c r="B39" s="61">
        <f>VLOOKUP(A39,'Categoria 60k'!$A$5:$C$41,2,2)</f>
        <v>0</v>
      </c>
      <c r="C39" s="77">
        <f>VLOOKUP(A39,'Categoria 60k'!$A$5:$C$41,3,2)</f>
        <v>0</v>
      </c>
    </row>
    <row r="40" spans="1:3" x14ac:dyDescent="0.25">
      <c r="A40" s="40">
        <v>24</v>
      </c>
      <c r="B40" s="61">
        <f>VLOOKUP(A40,'Categoria 60k'!$A$5:$C$41,2,2)</f>
        <v>0</v>
      </c>
      <c r="C40" s="77">
        <f>VLOOKUP(A40,'Categoria 60k'!$A$5:$C$41,3,2)</f>
        <v>0</v>
      </c>
    </row>
    <row r="41" spans="1:3" x14ac:dyDescent="0.25">
      <c r="A41" s="40">
        <v>25</v>
      </c>
      <c r="B41" s="61">
        <f>VLOOKUP(A41,'Categoria 60k'!$A$5:$C$41,2,2)</f>
        <v>0</v>
      </c>
      <c r="C41" s="77">
        <f>VLOOKUP(A41,'Categoria 60k'!$A$5:$C$41,3,2)</f>
        <v>0</v>
      </c>
    </row>
    <row r="42" spans="1:3" x14ac:dyDescent="0.25">
      <c r="A42" s="40">
        <v>26</v>
      </c>
      <c r="B42" s="61">
        <f>VLOOKUP(A42,'Categoria 60k'!$A$5:$C$41,2,2)</f>
        <v>0</v>
      </c>
      <c r="C42" s="77">
        <f>VLOOKUP(A42,'Categoria 60k'!$A$5:$C$41,3,2)</f>
        <v>0</v>
      </c>
    </row>
    <row r="43" spans="1:3" x14ac:dyDescent="0.25">
      <c r="A43" s="40">
        <v>27</v>
      </c>
      <c r="B43" s="61">
        <f>VLOOKUP(A43,'Categoria 60k'!$A$5:$C$41,2,2)</f>
        <v>0</v>
      </c>
      <c r="C43" s="77">
        <f>VLOOKUP(A43,'Categoria 60k'!$A$5:$C$41,3,2)</f>
        <v>0</v>
      </c>
    </row>
    <row r="44" spans="1:3" x14ac:dyDescent="0.25">
      <c r="A44" s="40">
        <v>28</v>
      </c>
      <c r="B44" s="61">
        <f>VLOOKUP(A44,'Categoria 60k'!$A$5:$C$41,2,2)</f>
        <v>0</v>
      </c>
      <c r="C44" s="77">
        <f>VLOOKUP(A44,'Categoria 60k'!$A$5:$C$41,3,2)</f>
        <v>0</v>
      </c>
    </row>
    <row r="45" spans="1:3" x14ac:dyDescent="0.25">
      <c r="A45" s="40">
        <v>29</v>
      </c>
      <c r="B45" s="61">
        <f>VLOOKUP(A45,'Categoria 60k'!$A$5:$C$41,2,2)</f>
        <v>0</v>
      </c>
      <c r="C45" s="77">
        <f>VLOOKUP(A45,'Categoria 60k'!$A$5:$C$41,3,2)</f>
        <v>0</v>
      </c>
    </row>
    <row r="46" spans="1:3" x14ac:dyDescent="0.25">
      <c r="A46" s="40">
        <v>30</v>
      </c>
      <c r="B46" s="61">
        <f>VLOOKUP(A46,'Categoria 60k'!$A$5:$C$41,2,2)</f>
        <v>0</v>
      </c>
      <c r="C46" s="77">
        <f>VLOOKUP(A46,'Categoria 60k'!$A$5:$C$41,3,2)</f>
        <v>0</v>
      </c>
    </row>
    <row r="48" spans="1:3" x14ac:dyDescent="0.25">
      <c r="A48" s="92" t="s">
        <v>267</v>
      </c>
      <c r="B48" s="92"/>
      <c r="C48" s="92"/>
    </row>
    <row r="49" spans="1:3" x14ac:dyDescent="0.25">
      <c r="A49" s="47" t="s">
        <v>256</v>
      </c>
      <c r="B49" s="58" t="s">
        <v>17</v>
      </c>
      <c r="C49" s="39" t="s">
        <v>255</v>
      </c>
    </row>
    <row r="50" spans="1:3" x14ac:dyDescent="0.25">
      <c r="A50" s="40">
        <v>1</v>
      </c>
      <c r="B50" s="26" t="str">
        <f>VLOOKUP(A50,'Categoria 60k'!$A$48:$P$77,2,0)</f>
        <v xml:space="preserve">SOLERA Carolina </v>
      </c>
      <c r="C50" s="39">
        <f>VLOOKUP(A50,'Categoria 60k'!$A$48:$P$77,3,0)</f>
        <v>40</v>
      </c>
    </row>
    <row r="51" spans="1:3" x14ac:dyDescent="0.25">
      <c r="A51" s="40">
        <v>2</v>
      </c>
      <c r="B51" s="26" t="str">
        <f>VLOOKUP(A51,'Categoria 60k'!$A$48:$P$77,2,0)</f>
        <v xml:space="preserve">HIRTZ Luciana </v>
      </c>
      <c r="C51" s="39">
        <f>VLOOKUP(A51,'Categoria 60k'!$A$48:$P$77,3,0)</f>
        <v>35</v>
      </c>
    </row>
    <row r="52" spans="1:3" x14ac:dyDescent="0.25">
      <c r="A52" s="40">
        <v>3</v>
      </c>
      <c r="B52" s="26" t="str">
        <f>VLOOKUP(A52,'Categoria 60k'!$A$48:$P$77,2,0)</f>
        <v>PEREZ Liliana Beatriz</v>
      </c>
      <c r="C52" s="39">
        <f>VLOOKUP(A52,'Categoria 60k'!$A$48:$P$77,3,0)</f>
        <v>31</v>
      </c>
    </row>
    <row r="53" spans="1:3" x14ac:dyDescent="0.25">
      <c r="A53" s="40">
        <v>4</v>
      </c>
      <c r="B53" s="26" t="str">
        <f>VLOOKUP(A53,'Categoria 60k'!$A$48:$P$77,2,0)</f>
        <v>GIGENA Cristina</v>
      </c>
      <c r="C53" s="39">
        <f>VLOOKUP(A53,'Categoria 60k'!$A$48:$P$77,3,0)</f>
        <v>28</v>
      </c>
    </row>
    <row r="54" spans="1:3" x14ac:dyDescent="0.25">
      <c r="A54" s="40">
        <v>5</v>
      </c>
      <c r="B54" s="26" t="str">
        <f>VLOOKUP(A54,'Categoria 60k'!$A$48:$P$77,2,0)</f>
        <v xml:space="preserve">PAGELLA Leticia Corina </v>
      </c>
      <c r="C54" s="39">
        <f>VLOOKUP(A54,'Categoria 60k'!$A$48:$P$77,3,0)</f>
        <v>26</v>
      </c>
    </row>
    <row r="55" spans="1:3" x14ac:dyDescent="0.25">
      <c r="A55" s="40">
        <v>6</v>
      </c>
      <c r="B55" s="61">
        <f>VLOOKUP(A55,'Categoria 60k'!$A$48:$P$77,2,0)</f>
        <v>0</v>
      </c>
      <c r="C55" s="77">
        <f>VLOOKUP(A55,'Categoria 60k'!$A$48:$C$77,3,0)</f>
        <v>0</v>
      </c>
    </row>
    <row r="56" spans="1:3" x14ac:dyDescent="0.25">
      <c r="A56" s="40">
        <v>7</v>
      </c>
      <c r="B56" s="61">
        <f>VLOOKUP(A56,'Categoria 60k'!$A$48:$P$77,2,0)</f>
        <v>0</v>
      </c>
      <c r="C56" s="77">
        <f>VLOOKUP(A56,'Categoria 60k'!$A$48:$C$77,3,0)</f>
        <v>0</v>
      </c>
    </row>
    <row r="57" spans="1:3" x14ac:dyDescent="0.25">
      <c r="A57" s="40">
        <v>8</v>
      </c>
      <c r="B57" s="61">
        <f>VLOOKUP(A57,'Categoria 60k'!$A$48:$P$77,2,0)</f>
        <v>0</v>
      </c>
      <c r="C57" s="77">
        <f>VLOOKUP(A57,'Categoria 60k'!$A$48:$C$77,3,0)</f>
        <v>0</v>
      </c>
    </row>
    <row r="58" spans="1:3" x14ac:dyDescent="0.25">
      <c r="A58" s="40">
        <v>9</v>
      </c>
      <c r="B58" s="61">
        <f>VLOOKUP(A58,'Categoria 60k'!$A$48:$P$77,2,0)</f>
        <v>0</v>
      </c>
      <c r="C58" s="77">
        <f>VLOOKUP(A58,'Categoria 60k'!$A$48:$C$77,3,0)</f>
        <v>0</v>
      </c>
    </row>
    <row r="59" spans="1:3" x14ac:dyDescent="0.25">
      <c r="A59" s="40">
        <v>10</v>
      </c>
      <c r="B59" s="61">
        <f>VLOOKUP(A59,'Categoria 60k'!$A$48:$P$77,2,0)</f>
        <v>0</v>
      </c>
      <c r="C59" s="77">
        <f>VLOOKUP(A59,'Categoria 60k'!$A$48:$C$77,3,0)</f>
        <v>0</v>
      </c>
    </row>
    <row r="60" spans="1:3" x14ac:dyDescent="0.25">
      <c r="A60" s="40">
        <v>11</v>
      </c>
      <c r="B60" s="61">
        <f>VLOOKUP(A60,'Categoria 60k'!$A$48:$P$77,2,0)</f>
        <v>0</v>
      </c>
      <c r="C60" s="77">
        <f>VLOOKUP(A60,'Categoria 60k'!$A$48:$C$77,3,0)</f>
        <v>0</v>
      </c>
    </row>
    <row r="61" spans="1:3" x14ac:dyDescent="0.25">
      <c r="A61" s="40">
        <v>12</v>
      </c>
      <c r="B61" s="61">
        <f>VLOOKUP(A61,'Categoria 60k'!$A$48:$P$77,2,0)</f>
        <v>0</v>
      </c>
      <c r="C61" s="77">
        <f>VLOOKUP(A61,'Categoria 60k'!$A$48:$C$77,3,0)</f>
        <v>0</v>
      </c>
    </row>
    <row r="62" spans="1:3" x14ac:dyDescent="0.25">
      <c r="A62" s="40">
        <v>13</v>
      </c>
      <c r="B62" s="61">
        <f>VLOOKUP(A62,'Categoria 60k'!$A$48:$P$77,2,0)</f>
        <v>0</v>
      </c>
      <c r="C62" s="77">
        <f>VLOOKUP(A62,'Categoria 60k'!$A$48:$C$77,3,0)</f>
        <v>0</v>
      </c>
    </row>
    <row r="63" spans="1:3" x14ac:dyDescent="0.25">
      <c r="A63" s="40">
        <v>14</v>
      </c>
      <c r="B63" s="61">
        <f>VLOOKUP(A63,'Categoria 60k'!$A$48:$P$77,2,0)</f>
        <v>0</v>
      </c>
      <c r="C63" s="77">
        <f>VLOOKUP(A63,'Categoria 60k'!$A$48:$C$77,3,0)</f>
        <v>0</v>
      </c>
    </row>
    <row r="64" spans="1:3" x14ac:dyDescent="0.25">
      <c r="A64" s="40">
        <v>15</v>
      </c>
      <c r="B64" s="61">
        <f>VLOOKUP(A64,'Categoria 60k'!$A$48:$P$77,2,0)</f>
        <v>0</v>
      </c>
      <c r="C64" s="77">
        <f>VLOOKUP(A64,'Categoria 60k'!$A$48:$C$77,3,0)</f>
        <v>0</v>
      </c>
    </row>
    <row r="65" spans="1:3" x14ac:dyDescent="0.25">
      <c r="A65" s="40">
        <v>16</v>
      </c>
      <c r="B65" s="61">
        <f>VLOOKUP(A65,'Categoria 60k'!$A$48:$P$77,2,0)</f>
        <v>0</v>
      </c>
      <c r="C65" s="77">
        <f>VLOOKUP(A65,'Categoria 60k'!$A$48:$C$77,3,0)</f>
        <v>0</v>
      </c>
    </row>
    <row r="66" spans="1:3" x14ac:dyDescent="0.25">
      <c r="A66" s="40">
        <v>17</v>
      </c>
      <c r="B66" s="61">
        <f>VLOOKUP(A66,'Categoria 60k'!$A$48:$P$77,2,0)</f>
        <v>0</v>
      </c>
      <c r="C66" s="77">
        <f>VLOOKUP(A66,'Categoria 60k'!$A$48:$C$77,3,0)</f>
        <v>0</v>
      </c>
    </row>
    <row r="67" spans="1:3" x14ac:dyDescent="0.25">
      <c r="A67" s="40">
        <v>18</v>
      </c>
      <c r="B67" s="61">
        <f>VLOOKUP(A67,'Categoria 60k'!$A$48:$P$77,2,0)</f>
        <v>0</v>
      </c>
      <c r="C67" s="77">
        <f>VLOOKUP(A67,'Categoria 60k'!$A$48:$C$77,3,0)</f>
        <v>0</v>
      </c>
    </row>
    <row r="68" spans="1:3" x14ac:dyDescent="0.25">
      <c r="A68" s="40">
        <v>19</v>
      </c>
      <c r="B68" s="61">
        <f>VLOOKUP(A68,'Categoria 60k'!$A$48:$P$77,2,0)</f>
        <v>0</v>
      </c>
      <c r="C68" s="77">
        <f>VLOOKUP(A68,'Categoria 60k'!$A$48:$C$77,3,0)</f>
        <v>0</v>
      </c>
    </row>
    <row r="69" spans="1:3" x14ac:dyDescent="0.25">
      <c r="A69" s="40">
        <v>20</v>
      </c>
      <c r="B69" s="61">
        <f>VLOOKUP(A69,'Categoria 60k'!$A$48:$P$77,2,0)</f>
        <v>0</v>
      </c>
      <c r="C69" s="77">
        <f>VLOOKUP(A69,'Categoria 60k'!$A$48:$C$77,3,0)</f>
        <v>0</v>
      </c>
    </row>
    <row r="70" spans="1:3" x14ac:dyDescent="0.25">
      <c r="A70" s="40">
        <v>21</v>
      </c>
      <c r="B70" s="61">
        <f>VLOOKUP(A70,'Categoria 60k'!$A$48:$P$77,2,0)</f>
        <v>0</v>
      </c>
      <c r="C70" s="77">
        <f>VLOOKUP(A70,'Categoria 60k'!$A$48:$C$77,3,0)</f>
        <v>0</v>
      </c>
    </row>
    <row r="71" spans="1:3" x14ac:dyDescent="0.25">
      <c r="A71" s="40">
        <v>22</v>
      </c>
      <c r="B71" s="61">
        <f>VLOOKUP(A71,'Categoria 60k'!$A$48:$P$77,2,0)</f>
        <v>0</v>
      </c>
      <c r="C71" s="77">
        <f>VLOOKUP(A71,'Categoria 60k'!$A$48:$C$77,3,0)</f>
        <v>0</v>
      </c>
    </row>
    <row r="72" spans="1:3" x14ac:dyDescent="0.25">
      <c r="A72" s="40">
        <v>23</v>
      </c>
      <c r="B72" s="61">
        <f>VLOOKUP(A72,'Categoria 60k'!$A$48:$P$77,2,0)</f>
        <v>0</v>
      </c>
      <c r="C72" s="77">
        <f>VLOOKUP(A72,'Categoria 60k'!$A$48:$C$77,3,0)</f>
        <v>0</v>
      </c>
    </row>
    <row r="73" spans="1:3" x14ac:dyDescent="0.25">
      <c r="A73" s="40">
        <v>24</v>
      </c>
      <c r="B73" s="61">
        <f>VLOOKUP(A73,'Categoria 60k'!$A$48:$P$77,2,0)</f>
        <v>0</v>
      </c>
      <c r="C73" s="77">
        <f>VLOOKUP(A73,'Categoria 60k'!$A$48:$C$77,3,0)</f>
        <v>0</v>
      </c>
    </row>
    <row r="74" spans="1:3" x14ac:dyDescent="0.25">
      <c r="A74" s="40">
        <v>25</v>
      </c>
      <c r="B74" s="61">
        <f>VLOOKUP(A74,'Categoria 60k'!$A$48:$P$77,2,0)</f>
        <v>0</v>
      </c>
      <c r="C74" s="77">
        <f>VLOOKUP(A74,'Categoria 60k'!$A$48:$C$77,3,0)</f>
        <v>0</v>
      </c>
    </row>
    <row r="75" spans="1:3" x14ac:dyDescent="0.25">
      <c r="A75" s="40">
        <v>26</v>
      </c>
      <c r="B75" s="61">
        <f>VLOOKUP(A75,'Categoria 60k'!$A$48:$P$77,2,0)</f>
        <v>0</v>
      </c>
      <c r="C75" s="77">
        <f>VLOOKUP(A75,'Categoria 60k'!$A$48:$C$77,3,0)</f>
        <v>0</v>
      </c>
    </row>
    <row r="76" spans="1:3" x14ac:dyDescent="0.25">
      <c r="A76" s="40">
        <v>27</v>
      </c>
      <c r="B76" s="61">
        <f>VLOOKUP(A76,'Categoria 60k'!$A$48:$P$77,2,0)</f>
        <v>0</v>
      </c>
      <c r="C76" s="77">
        <f>VLOOKUP(A76,'Categoria 60k'!$A$48:$C$77,3,0)</f>
        <v>0</v>
      </c>
    </row>
    <row r="77" spans="1:3" x14ac:dyDescent="0.25">
      <c r="A77" s="40">
        <v>28</v>
      </c>
      <c r="B77" s="61">
        <f>VLOOKUP(A77,'Categoria 60k'!$A$48:$P$77,2,0)</f>
        <v>0</v>
      </c>
      <c r="C77" s="77">
        <f>VLOOKUP(A77,'Categoria 60k'!$A$48:$C$77,3,0)</f>
        <v>0</v>
      </c>
    </row>
    <row r="78" spans="1:3" x14ac:dyDescent="0.25">
      <c r="A78" s="40">
        <v>29</v>
      </c>
      <c r="B78" s="61">
        <f>VLOOKUP(A78,'Categoria 60k'!$A$48:$P$77,2,0)</f>
        <v>0</v>
      </c>
      <c r="C78" s="77">
        <f>VLOOKUP(A78,'Categoria 60k'!$A$48:$C$77,3,0)</f>
        <v>0</v>
      </c>
    </row>
    <row r="79" spans="1:3" x14ac:dyDescent="0.25">
      <c r="A79" s="40">
        <v>30</v>
      </c>
      <c r="B79" s="61">
        <f>VLOOKUP(A79,'Categoria 60k'!$A$48:$P$77,2,0)</f>
        <v>0</v>
      </c>
      <c r="C79" s="77">
        <f>VLOOKUP(A79,'Categoria 60k'!$A$48:$C$77,3,0)</f>
        <v>0</v>
      </c>
    </row>
    <row r="81" spans="1:3" x14ac:dyDescent="0.25">
      <c r="A81" s="92" t="s">
        <v>248</v>
      </c>
      <c r="B81" s="92"/>
      <c r="C81" s="92"/>
    </row>
    <row r="82" spans="1:3" x14ac:dyDescent="0.25">
      <c r="A82" s="47" t="s">
        <v>256</v>
      </c>
      <c r="B82" s="58" t="s">
        <v>17</v>
      </c>
      <c r="C82" s="39" t="s">
        <v>255</v>
      </c>
    </row>
    <row r="83" spans="1:3" x14ac:dyDescent="0.25">
      <c r="A83" s="40">
        <v>1</v>
      </c>
      <c r="B83" s="26" t="str">
        <f>VLOOKUP(A83,'Categoria 60k'!$A$82:$P$111,2,0)</f>
        <v xml:space="preserve">ROVIRA Mauricio Ariel </v>
      </c>
      <c r="C83" s="39">
        <f>VLOOKUP(A83,'Categoria 60k'!$A$82:$P$111,3,0)</f>
        <v>40</v>
      </c>
    </row>
    <row r="84" spans="1:3" x14ac:dyDescent="0.25">
      <c r="A84" s="40">
        <v>2</v>
      </c>
      <c r="B84" s="26" t="str">
        <f>VLOOKUP(A84,'Categoria 60k'!$A$82:$P$111,2,0)</f>
        <v xml:space="preserve">GONZALEZ Jorge </v>
      </c>
      <c r="C84" s="39">
        <f>VLOOKUP(A84,'Categoria 60k'!$A$82:$P$111,3,0)</f>
        <v>35</v>
      </c>
    </row>
    <row r="85" spans="1:3" x14ac:dyDescent="0.25">
      <c r="A85" s="40">
        <v>3</v>
      </c>
      <c r="B85" s="26" t="str">
        <f>VLOOKUP(A85,'Categoria 60k'!$A$82:$P$111,2,0)</f>
        <v>GARCIALisandro</v>
      </c>
      <c r="C85" s="39">
        <f>VLOOKUP(A85,'Categoria 60k'!$A$82:$P$111,3,0)</f>
        <v>31</v>
      </c>
    </row>
    <row r="86" spans="1:3" x14ac:dyDescent="0.25">
      <c r="A86" s="40">
        <v>4</v>
      </c>
      <c r="B86" s="26" t="str">
        <f>VLOOKUP(A86,'Categoria 60k'!$A$82:$P$111,2,0)</f>
        <v xml:space="preserve">LÓPEZ Matin Ezequiel </v>
      </c>
      <c r="C86" s="39">
        <f>VLOOKUP(A86,'Categoria 60k'!$A$82:$P$111,3,0)</f>
        <v>28</v>
      </c>
    </row>
    <row r="87" spans="1:3" x14ac:dyDescent="0.25">
      <c r="A87" s="40">
        <v>5</v>
      </c>
      <c r="B87" s="26" t="str">
        <f>VLOOKUP(A87,'Categoria 60k'!$A$82:$P$111,2,0)</f>
        <v>ANCIN Emanuel Nicolás</v>
      </c>
      <c r="C87" s="39">
        <f>VLOOKUP(A87,'Categoria 60k'!$A$82:$P$111,3,0)</f>
        <v>26</v>
      </c>
    </row>
    <row r="88" spans="1:3" x14ac:dyDescent="0.25">
      <c r="A88" s="40">
        <v>6</v>
      </c>
      <c r="B88" s="26" t="str">
        <f>VLOOKUP(A88,'Categoria 60k'!$A$82:$P$111,2,0)</f>
        <v>BOHNET Adrián</v>
      </c>
      <c r="C88" s="39">
        <f>VLOOKUP(A88,'Categoria 60k'!$A$82:$P$111,3,0)</f>
        <v>25</v>
      </c>
    </row>
    <row r="89" spans="1:3" x14ac:dyDescent="0.25">
      <c r="A89" s="40">
        <v>7</v>
      </c>
      <c r="B89" s="26" t="str">
        <f>VLOOKUP(A89,'Categoria 60k'!$A$82:$P$111,2,0)</f>
        <v>CANALI Cristian</v>
      </c>
      <c r="C89" s="39">
        <f>VLOOKUP(A89,'Categoria 60k'!$A$82:$P$111,3,0)</f>
        <v>24</v>
      </c>
    </row>
    <row r="90" spans="1:3" x14ac:dyDescent="0.25">
      <c r="A90" s="40">
        <v>8</v>
      </c>
      <c r="B90" s="26" t="str">
        <f>VLOOKUP(A90,'Categoria 60k'!$A$82:$P$111,2,0)</f>
        <v xml:space="preserve">MERINGER Ramiro </v>
      </c>
      <c r="C90" s="39">
        <f>VLOOKUP(A90,'Categoria 60k'!$A$82:$P$111,3,0)</f>
        <v>23</v>
      </c>
    </row>
    <row r="91" spans="1:3" x14ac:dyDescent="0.25">
      <c r="A91" s="40">
        <v>9</v>
      </c>
      <c r="B91" s="26" t="str">
        <f>VLOOKUP(A91,'Categoria 60k'!$A$82:$P$111,2,0)</f>
        <v xml:space="preserve">PÉREZ Javier Agustín </v>
      </c>
      <c r="C91" s="39">
        <f>VLOOKUP(A91,'Categoria 60k'!$A$82:$P$111,3,0)</f>
        <v>22</v>
      </c>
    </row>
    <row r="92" spans="1:3" x14ac:dyDescent="0.25">
      <c r="A92" s="40">
        <v>10</v>
      </c>
      <c r="B92" s="26" t="str">
        <f>VLOOKUP(A92,'Categoria 60k'!$A$82:$P$111,2,0)</f>
        <v>ROVIRA Gonzalo</v>
      </c>
      <c r="C92" s="39">
        <f>VLOOKUP(A92,'Categoria 60k'!$A$82:$P$111,3,0)</f>
        <v>21</v>
      </c>
    </row>
    <row r="93" spans="1:3" x14ac:dyDescent="0.25">
      <c r="A93" s="40">
        <v>11</v>
      </c>
      <c r="B93" s="26" t="str">
        <f>VLOOKUP(A93,'Categoria 60k'!$A$82:$P$111,2,0)</f>
        <v>TORRES DUPONT José Ignacio</v>
      </c>
      <c r="C93" s="39">
        <f>VLOOKUP(A93,'Categoria 60k'!$A$82:$P$111,3,0)</f>
        <v>20</v>
      </c>
    </row>
    <row r="94" spans="1:3" x14ac:dyDescent="0.25">
      <c r="A94" s="40">
        <v>12</v>
      </c>
      <c r="B94" s="26" t="str">
        <f>VLOOKUP(A94,'Categoria 60k'!$A$82:$P$111,2,0)</f>
        <v>SARAVIA Lucas</v>
      </c>
      <c r="C94" s="39">
        <f>VLOOKUP(A94,'Categoria 60k'!$A$82:$P$111,3,0)</f>
        <v>19</v>
      </c>
    </row>
    <row r="95" spans="1:3" x14ac:dyDescent="0.25">
      <c r="A95" s="40">
        <v>13</v>
      </c>
      <c r="B95" s="26" t="str">
        <f>VLOOKUP(A95,'Categoria 60k'!$A$82:$P$111,2,0)</f>
        <v xml:space="preserve">ZARATE Pablo Ariel </v>
      </c>
      <c r="C95" s="39">
        <f>VLOOKUP(A95,'Categoria 60k'!$A$82:$P$111,3,0)</f>
        <v>18</v>
      </c>
    </row>
    <row r="96" spans="1:3" x14ac:dyDescent="0.25">
      <c r="A96" s="40">
        <v>14</v>
      </c>
      <c r="B96" s="26" t="str">
        <f>VLOOKUP(A96,'Categoria 60k'!$A$82:$P$111,2,0)</f>
        <v>GIMÉNEZ Carlos Lautaro</v>
      </c>
      <c r="C96" s="39">
        <f>VLOOKUP(A96,'Categoria 60k'!$A$82:$P$111,3,0)</f>
        <v>17</v>
      </c>
    </row>
    <row r="97" spans="1:3" x14ac:dyDescent="0.25">
      <c r="A97" s="40">
        <v>15</v>
      </c>
      <c r="B97" s="61">
        <f>VLOOKUP(A97,'Categoria 60k'!$A$82:$P$111,2,0)</f>
        <v>0</v>
      </c>
      <c r="C97" s="77">
        <f>VLOOKUP(A97,'Categoria 60k'!$A$82:$P$111,3,0)</f>
        <v>0</v>
      </c>
    </row>
    <row r="98" spans="1:3" x14ac:dyDescent="0.25">
      <c r="A98" s="40">
        <v>16</v>
      </c>
      <c r="B98" s="61">
        <f>VLOOKUP(A98,'Categoria 60k'!$A$82:$P$111,2,0)</f>
        <v>0</v>
      </c>
      <c r="C98" s="77">
        <f>VLOOKUP(A98,'Categoria 60k'!$A$82:$P$111,3,0)</f>
        <v>0</v>
      </c>
    </row>
    <row r="99" spans="1:3" x14ac:dyDescent="0.25">
      <c r="A99" s="40">
        <v>17</v>
      </c>
      <c r="B99" s="61">
        <f>VLOOKUP(A99,'Categoria 60k'!$A$82:$P$111,2,0)</f>
        <v>0</v>
      </c>
      <c r="C99" s="77">
        <f>VLOOKUP(A99,'Categoria 60k'!$A$82:$P$111,3,0)</f>
        <v>0</v>
      </c>
    </row>
    <row r="100" spans="1:3" x14ac:dyDescent="0.25">
      <c r="A100" s="40">
        <v>18</v>
      </c>
      <c r="B100" s="61">
        <f>VLOOKUP(A100,'Categoria 60k'!$A$82:$P$111,2,0)</f>
        <v>0</v>
      </c>
      <c r="C100" s="77">
        <f>VLOOKUP(A100,'Categoria 60k'!$A$82:$P$111,3,0)</f>
        <v>0</v>
      </c>
    </row>
    <row r="101" spans="1:3" x14ac:dyDescent="0.25">
      <c r="A101" s="40">
        <v>19</v>
      </c>
      <c r="B101" s="61">
        <f>VLOOKUP(A101,'Categoria 60k'!$A$82:$P$111,2,0)</f>
        <v>0</v>
      </c>
      <c r="C101" s="77">
        <f>VLOOKUP(A101,'Categoria 60k'!$A$82:$P$111,3,0)</f>
        <v>0</v>
      </c>
    </row>
    <row r="102" spans="1:3" x14ac:dyDescent="0.25">
      <c r="A102" s="40">
        <v>20</v>
      </c>
      <c r="B102" s="61">
        <f>VLOOKUP(A102,'Categoria 60k'!$A$82:$P$111,2,0)</f>
        <v>0</v>
      </c>
      <c r="C102" s="77">
        <f>VLOOKUP(A102,'Categoria 60k'!$A$82:$P$111,3,0)</f>
        <v>0</v>
      </c>
    </row>
    <row r="103" spans="1:3" x14ac:dyDescent="0.25">
      <c r="A103" s="40">
        <v>21</v>
      </c>
      <c r="B103" s="61">
        <f>VLOOKUP(A103,'Categoria 60k'!$A$82:$P$111,2,0)</f>
        <v>0</v>
      </c>
      <c r="C103" s="77">
        <f>VLOOKUP(A103,'Categoria 60k'!$A$82:$P$111,3,0)</f>
        <v>0</v>
      </c>
    </row>
    <row r="104" spans="1:3" x14ac:dyDescent="0.25">
      <c r="A104" s="40">
        <v>22</v>
      </c>
      <c r="B104" s="61">
        <f>VLOOKUP(A104,'Categoria 60k'!$A$82:$P$111,2,0)</f>
        <v>0</v>
      </c>
      <c r="C104" s="77">
        <f>VLOOKUP(A104,'Categoria 60k'!$A$82:$P$111,3,0)</f>
        <v>0</v>
      </c>
    </row>
    <row r="105" spans="1:3" x14ac:dyDescent="0.25">
      <c r="A105" s="40">
        <v>23</v>
      </c>
      <c r="B105" s="61">
        <f>VLOOKUP(A105,'Categoria 60k'!$A$82:$P$111,2,0)</f>
        <v>0</v>
      </c>
      <c r="C105" s="77">
        <f>VLOOKUP(A105,'Categoria 60k'!$A$82:$P$111,3,0)</f>
        <v>0</v>
      </c>
    </row>
    <row r="106" spans="1:3" x14ac:dyDescent="0.25">
      <c r="A106" s="40">
        <v>24</v>
      </c>
      <c r="B106" s="61">
        <f>VLOOKUP(A106,'Categoria 60k'!$A$82:$P$111,2,0)</f>
        <v>0</v>
      </c>
      <c r="C106" s="77">
        <f>VLOOKUP(A106,'Categoria 60k'!$A$82:$P$111,3,0)</f>
        <v>0</v>
      </c>
    </row>
    <row r="107" spans="1:3" x14ac:dyDescent="0.25">
      <c r="A107" s="40">
        <v>25</v>
      </c>
      <c r="B107" s="61">
        <f>VLOOKUP(A107,'Categoria 60k'!$A$82:$P$111,2,0)</f>
        <v>0</v>
      </c>
      <c r="C107" s="77">
        <f>VLOOKUP(A107,'Categoria 60k'!$A$82:$P$111,3,0)</f>
        <v>0</v>
      </c>
    </row>
    <row r="108" spans="1:3" x14ac:dyDescent="0.25">
      <c r="A108" s="40">
        <v>26</v>
      </c>
      <c r="B108" s="61">
        <f>VLOOKUP(A108,'Categoria 60k'!$A$82:$P$111,2,0)</f>
        <v>0</v>
      </c>
      <c r="C108" s="77">
        <f>VLOOKUP(A108,'Categoria 60k'!$A$82:$P$111,3,0)</f>
        <v>0</v>
      </c>
    </row>
    <row r="109" spans="1:3" x14ac:dyDescent="0.25">
      <c r="A109" s="40">
        <v>27</v>
      </c>
      <c r="B109" s="61">
        <f>VLOOKUP(A109,'Categoria 60k'!$A$82:$P$111,2,0)</f>
        <v>0</v>
      </c>
      <c r="C109" s="77">
        <f>VLOOKUP(A109,'Categoria 60k'!$A$82:$P$111,3,0)</f>
        <v>0</v>
      </c>
    </row>
    <row r="110" spans="1:3" x14ac:dyDescent="0.25">
      <c r="A110" s="40">
        <v>28</v>
      </c>
      <c r="B110" s="61">
        <f>VLOOKUP(A110,'Categoria 60k'!$A$82:$P$111,2,0)</f>
        <v>0</v>
      </c>
      <c r="C110" s="77">
        <f>VLOOKUP(A110,'Categoria 60k'!$A$82:$P$111,3,0)</f>
        <v>0</v>
      </c>
    </row>
    <row r="111" spans="1:3" x14ac:dyDescent="0.25">
      <c r="A111" s="40">
        <v>29</v>
      </c>
      <c r="B111" s="61">
        <f>VLOOKUP(A111,'Categoria 60k'!$A$82:$P$111,2,0)</f>
        <v>0</v>
      </c>
      <c r="C111" s="77">
        <f>VLOOKUP(A111,'Categoria 60k'!$A$82:$P$111,3,0)</f>
        <v>0</v>
      </c>
    </row>
    <row r="112" spans="1:3" x14ac:dyDescent="0.25">
      <c r="A112" s="40">
        <v>30</v>
      </c>
      <c r="B112" s="61">
        <f>VLOOKUP(A112,'Categoria 60k'!$A$82:$P$111,2,0)</f>
        <v>0</v>
      </c>
      <c r="C112" s="77">
        <f>VLOOKUP(A112,'Categoria 60k'!$A$82:$P$111,3,0)</f>
        <v>0</v>
      </c>
    </row>
    <row r="114" spans="1:3" x14ac:dyDescent="0.25">
      <c r="A114" s="92" t="s">
        <v>252</v>
      </c>
      <c r="B114" s="92"/>
      <c r="C114" s="92"/>
    </row>
    <row r="115" spans="1:3" x14ac:dyDescent="0.25">
      <c r="A115" s="47" t="s">
        <v>256</v>
      </c>
      <c r="B115" s="58" t="s">
        <v>17</v>
      </c>
      <c r="C115" s="39" t="s">
        <v>255</v>
      </c>
    </row>
    <row r="116" spans="1:3" x14ac:dyDescent="0.25">
      <c r="A116" s="40">
        <v>1</v>
      </c>
      <c r="B116" s="26" t="str">
        <f>VLOOKUP(A116,'Categoria 60k'!$A$117:$C$146,2,0)</f>
        <v>SPON Elias</v>
      </c>
      <c r="C116" s="39">
        <f>VLOOKUP(A116,'Categoria 60k'!$A$117:$C$146,3,0)</f>
        <v>40</v>
      </c>
    </row>
    <row r="117" spans="1:3" x14ac:dyDescent="0.25">
      <c r="A117" s="40">
        <v>2</v>
      </c>
      <c r="B117" s="26" t="str">
        <f>VLOOKUP(A117,'Categoria 60k'!$A$117:$C$146,2,0)</f>
        <v xml:space="preserve">ROMERO Hector Damian </v>
      </c>
      <c r="C117" s="39">
        <f>VLOOKUP(A117,'Categoria 60k'!$A$117:$C$146,3,0)</f>
        <v>35</v>
      </c>
    </row>
    <row r="118" spans="1:3" x14ac:dyDescent="0.25">
      <c r="A118" s="40">
        <v>3</v>
      </c>
      <c r="B118" s="26" t="str">
        <f>VLOOKUP(A118,'Categoria 60k'!$A$117:$C$146,2,0)</f>
        <v xml:space="preserve">DI LISCIA Lucas </v>
      </c>
      <c r="C118" s="39">
        <f>VLOOKUP(A118,'Categoria 60k'!$A$117:$C$146,3,0)</f>
        <v>31</v>
      </c>
    </row>
    <row r="119" spans="1:3" x14ac:dyDescent="0.25">
      <c r="A119" s="40">
        <v>4</v>
      </c>
      <c r="B119" s="26" t="str">
        <f>VLOOKUP(A119,'Categoria 60k'!$A$117:$C$146,2,0)</f>
        <v xml:space="preserve">RING Cristian </v>
      </c>
      <c r="C119" s="39">
        <f>VLOOKUP(A119,'Categoria 60k'!$A$117:$C$146,3,0)</f>
        <v>28</v>
      </c>
    </row>
    <row r="120" spans="1:3" x14ac:dyDescent="0.25">
      <c r="A120" s="40">
        <v>5</v>
      </c>
      <c r="B120" s="26" t="str">
        <f>VLOOKUP(A120,'Categoria 60k'!$A$117:$C$146,2,0)</f>
        <v xml:space="preserve">TORRES Jorge </v>
      </c>
      <c r="C120" s="39">
        <f>VLOOKUP(A120,'Categoria 60k'!$A$117:$C$146,3,0)</f>
        <v>26</v>
      </c>
    </row>
    <row r="121" spans="1:3" x14ac:dyDescent="0.25">
      <c r="A121" s="40">
        <v>6</v>
      </c>
      <c r="B121" s="26" t="str">
        <f>VLOOKUP(A121,'Categoria 60k'!$A$117:$C$146,2,0)</f>
        <v>ECHEVERRIA Franco</v>
      </c>
      <c r="C121" s="39">
        <f>VLOOKUP(A121,'Categoria 60k'!$A$117:$C$146,3,0)</f>
        <v>25</v>
      </c>
    </row>
    <row r="122" spans="1:3" x14ac:dyDescent="0.25">
      <c r="A122" s="40">
        <v>7</v>
      </c>
      <c r="B122" s="26" t="str">
        <f>VLOOKUP(A122,'Categoria 60k'!$A$117:$C$146,2,0)</f>
        <v>HERRERO JUAREZ Gonzalo</v>
      </c>
      <c r="C122" s="39">
        <f>VLOOKUP(A122,'Categoria 60k'!$A$117:$C$146,3,0)</f>
        <v>24</v>
      </c>
    </row>
    <row r="123" spans="1:3" x14ac:dyDescent="0.25">
      <c r="A123" s="40">
        <v>8</v>
      </c>
      <c r="B123" s="26" t="str">
        <f>VLOOKUP(A123,'Categoria 60k'!$A$117:$C$146,2,0)</f>
        <v>RIGUETTI Gino</v>
      </c>
      <c r="C123" s="39">
        <f>VLOOKUP(A123,'Categoria 60k'!$A$117:$C$146,3,0)</f>
        <v>23</v>
      </c>
    </row>
    <row r="124" spans="1:3" x14ac:dyDescent="0.25">
      <c r="A124" s="40">
        <v>9</v>
      </c>
      <c r="B124" s="26" t="str">
        <f>VLOOKUP(A124,'Categoria 60k'!$A$117:$C$146,2,0)</f>
        <v>HERPSOMER Mario Andres</v>
      </c>
      <c r="C124" s="39">
        <f>VLOOKUP(A124,'Categoria 60k'!$A$117:$C$146,3,0)</f>
        <v>22</v>
      </c>
    </row>
    <row r="125" spans="1:3" x14ac:dyDescent="0.25">
      <c r="A125" s="40">
        <v>10</v>
      </c>
      <c r="B125" s="26" t="str">
        <f>VLOOKUP(A125,'Categoria 60k'!$A$117:$C$146,2,0)</f>
        <v>CABRERA Cristian</v>
      </c>
      <c r="C125" s="39">
        <f>VLOOKUP(A125,'Categoria 60k'!$A$117:$C$146,3,0)</f>
        <v>21</v>
      </c>
    </row>
    <row r="126" spans="1:3" x14ac:dyDescent="0.25">
      <c r="A126" s="40">
        <v>11</v>
      </c>
      <c r="B126" s="26" t="str">
        <f>VLOOKUP(A126,'Categoria 60k'!$A$117:$C$146,2,0)</f>
        <v>ARANDA Miguel</v>
      </c>
      <c r="C126" s="39">
        <f>VLOOKUP(A126,'Categoria 60k'!$A$117:$C$146,3,0)</f>
        <v>20</v>
      </c>
    </row>
    <row r="127" spans="1:3" x14ac:dyDescent="0.25">
      <c r="A127" s="40">
        <v>12</v>
      </c>
      <c r="B127" s="26" t="str">
        <f>VLOOKUP(A127,'Categoria 60k'!$A$117:$C$146,2,0)</f>
        <v xml:space="preserve">GUEVARA Dario </v>
      </c>
      <c r="C127" s="39">
        <f>VLOOKUP(A127,'Categoria 60k'!$A$117:$C$146,3,0)</f>
        <v>19</v>
      </c>
    </row>
    <row r="128" spans="1:3" x14ac:dyDescent="0.25">
      <c r="A128" s="40">
        <v>13</v>
      </c>
      <c r="B128" s="26" t="str">
        <f>VLOOKUP(A128,'Categoria 60k'!$A$117:$C$146,2,0)</f>
        <v>OSORES Emanuel</v>
      </c>
      <c r="C128" s="39">
        <f>VLOOKUP(A128,'Categoria 60k'!$A$117:$C$146,3,0)</f>
        <v>18</v>
      </c>
    </row>
    <row r="129" spans="1:3" x14ac:dyDescent="0.25">
      <c r="A129" s="40">
        <v>14</v>
      </c>
      <c r="B129" s="26" t="str">
        <f>VLOOKUP(A129,'Categoria 60k'!$A$117:$C$146,2,0)</f>
        <v xml:space="preserve">LANG Leonardo </v>
      </c>
      <c r="C129" s="39">
        <f>VLOOKUP(A129,'Categoria 60k'!$A$117:$C$146,3,0)</f>
        <v>17</v>
      </c>
    </row>
    <row r="130" spans="1:3" x14ac:dyDescent="0.25">
      <c r="A130" s="40">
        <v>15</v>
      </c>
      <c r="B130" s="61">
        <f>VLOOKUP(A130,'Categoria 60k'!$A$117:$C$146,2,0)</f>
        <v>0</v>
      </c>
      <c r="C130" s="77">
        <f>VLOOKUP(A130,'Categoria 60k'!$A$117:$C$146,3,0)</f>
        <v>0</v>
      </c>
    </row>
    <row r="131" spans="1:3" x14ac:dyDescent="0.25">
      <c r="A131" s="40">
        <v>16</v>
      </c>
      <c r="B131" s="61">
        <f>VLOOKUP(A131,'Categoria 60k'!$A$117:$C$146,2,0)</f>
        <v>0</v>
      </c>
      <c r="C131" s="77">
        <f>VLOOKUP(A131,'Categoria 60k'!$A$117:$C$146,3,0)</f>
        <v>0</v>
      </c>
    </row>
    <row r="132" spans="1:3" x14ac:dyDescent="0.25">
      <c r="A132" s="40">
        <v>17</v>
      </c>
      <c r="B132" s="61">
        <f>VLOOKUP(A132,'Categoria 60k'!$A$117:$C$146,2,0)</f>
        <v>0</v>
      </c>
      <c r="C132" s="77">
        <f>VLOOKUP(A132,'Categoria 60k'!$A$117:$C$146,3,0)</f>
        <v>0</v>
      </c>
    </row>
    <row r="133" spans="1:3" x14ac:dyDescent="0.25">
      <c r="A133" s="40">
        <v>18</v>
      </c>
      <c r="B133" s="61">
        <f>VLOOKUP(A133,'Categoria 60k'!$A$117:$C$146,2,0)</f>
        <v>0</v>
      </c>
      <c r="C133" s="77">
        <f>VLOOKUP(A133,'Categoria 60k'!$A$117:$C$146,3,0)</f>
        <v>0</v>
      </c>
    </row>
    <row r="134" spans="1:3" x14ac:dyDescent="0.25">
      <c r="A134" s="40">
        <v>19</v>
      </c>
      <c r="B134" s="61">
        <f>VLOOKUP(A134,'Categoria 60k'!$A$117:$C$146,2,0)</f>
        <v>0</v>
      </c>
      <c r="C134" s="77">
        <f>VLOOKUP(A134,'Categoria 60k'!$A$117:$C$146,3,0)</f>
        <v>0</v>
      </c>
    </row>
    <row r="135" spans="1:3" x14ac:dyDescent="0.25">
      <c r="A135" s="40">
        <v>20</v>
      </c>
      <c r="B135" s="61">
        <f>VLOOKUP(A135,'Categoria 60k'!$A$117:$C$146,2,0)</f>
        <v>0</v>
      </c>
      <c r="C135" s="77">
        <f>VLOOKUP(A135,'Categoria 60k'!$A$117:$C$146,3,0)</f>
        <v>0</v>
      </c>
    </row>
    <row r="136" spans="1:3" x14ac:dyDescent="0.25">
      <c r="A136" s="40">
        <v>21</v>
      </c>
      <c r="B136" s="61">
        <f>VLOOKUP(A136,'Categoria 60k'!$A$117:$C$146,2,0)</f>
        <v>0</v>
      </c>
      <c r="C136" s="77">
        <f>VLOOKUP(A136,'Categoria 60k'!$A$117:$C$146,2,0)</f>
        <v>0</v>
      </c>
    </row>
    <row r="137" spans="1:3" x14ac:dyDescent="0.25">
      <c r="A137" s="40">
        <v>22</v>
      </c>
      <c r="B137" s="61">
        <f>VLOOKUP(A137,'Categoria 60k'!$A$117:$C$146,2,0)</f>
        <v>0</v>
      </c>
      <c r="C137" s="77">
        <f>VLOOKUP(A137,'Categoria 60k'!$A$117:$C$146,2,0)</f>
        <v>0</v>
      </c>
    </row>
    <row r="138" spans="1:3" x14ac:dyDescent="0.25">
      <c r="A138" s="40">
        <v>23</v>
      </c>
      <c r="B138" s="61">
        <f>VLOOKUP(A138,'Categoria 60k'!$A$117:$C$146,2,0)</f>
        <v>0</v>
      </c>
      <c r="C138" s="77">
        <f>VLOOKUP(A138,'Categoria 60k'!$A$117:$C$146,2,0)</f>
        <v>0</v>
      </c>
    </row>
    <row r="139" spans="1:3" x14ac:dyDescent="0.25">
      <c r="A139" s="40">
        <v>24</v>
      </c>
      <c r="B139" s="61">
        <f>VLOOKUP(A139,'Categoria 60k'!$A$117:$C$146,2,0)</f>
        <v>0</v>
      </c>
      <c r="C139" s="77">
        <f>VLOOKUP(A139,'Categoria 60k'!$A$117:$C$146,2,0)</f>
        <v>0</v>
      </c>
    </row>
    <row r="140" spans="1:3" x14ac:dyDescent="0.25">
      <c r="A140" s="40">
        <v>25</v>
      </c>
      <c r="B140" s="61">
        <f>VLOOKUP(A140,'Categoria 60k'!$A$117:$C$146,2,0)</f>
        <v>0</v>
      </c>
      <c r="C140" s="77">
        <f>VLOOKUP(A140,'Categoria 60k'!$A$117:$C$146,2,0)</f>
        <v>0</v>
      </c>
    </row>
    <row r="141" spans="1:3" x14ac:dyDescent="0.25">
      <c r="A141" s="40">
        <v>26</v>
      </c>
      <c r="B141" s="61">
        <f>VLOOKUP(A141,'Categoria 60k'!$A$117:$C$146,2,0)</f>
        <v>0</v>
      </c>
      <c r="C141" s="77">
        <f>VLOOKUP(A141,'Categoria 60k'!$A$117:$C$146,2,0)</f>
        <v>0</v>
      </c>
    </row>
    <row r="142" spans="1:3" x14ac:dyDescent="0.25">
      <c r="A142" s="40">
        <v>27</v>
      </c>
      <c r="B142" s="61">
        <f>VLOOKUP(A142,'Categoria 60k'!$A$117:$C$146,2,0)</f>
        <v>0</v>
      </c>
      <c r="C142" s="77">
        <f>VLOOKUP(A142,'Categoria 60k'!$A$117:$C$146,2,0)</f>
        <v>0</v>
      </c>
    </row>
    <row r="143" spans="1:3" x14ac:dyDescent="0.25">
      <c r="A143" s="40">
        <v>28</v>
      </c>
      <c r="B143" s="61">
        <f>VLOOKUP(A143,'Categoria 60k'!$A$117:$C$146,2,0)</f>
        <v>0</v>
      </c>
      <c r="C143" s="77">
        <f>VLOOKUP(A143,'Categoria 60k'!$A$117:$C$146,2,0)</f>
        <v>0</v>
      </c>
    </row>
    <row r="144" spans="1:3" x14ac:dyDescent="0.25">
      <c r="A144" s="40">
        <v>29</v>
      </c>
      <c r="B144" s="61">
        <f>VLOOKUP(A144,'Categoria 60k'!$A$117:$C$146,2,0)</f>
        <v>0</v>
      </c>
      <c r="C144" s="77">
        <f>VLOOKUP(A144,'Categoria 60k'!$A$117:$C$146,2,0)</f>
        <v>0</v>
      </c>
    </row>
    <row r="145" spans="1:3" x14ac:dyDescent="0.25">
      <c r="A145" s="40">
        <v>30</v>
      </c>
      <c r="B145" s="61">
        <f>VLOOKUP(A145,'Categoria 60k'!$A$117:$C$146,2,0)</f>
        <v>0</v>
      </c>
      <c r="C145" s="77">
        <f>VLOOKUP(A145,'Categoria 60k'!$A$117:$C$146,2,0)</f>
        <v>0</v>
      </c>
    </row>
    <row r="147" spans="1:3" x14ac:dyDescent="0.25">
      <c r="A147" s="92" t="s">
        <v>253</v>
      </c>
      <c r="B147" s="92"/>
      <c r="C147" s="92"/>
    </row>
    <row r="148" spans="1:3" x14ac:dyDescent="0.25">
      <c r="A148" s="47" t="s">
        <v>256</v>
      </c>
      <c r="B148" s="58" t="s">
        <v>17</v>
      </c>
      <c r="C148" s="39" t="s">
        <v>255</v>
      </c>
    </row>
    <row r="149" spans="1:3" x14ac:dyDescent="0.25">
      <c r="A149" s="40">
        <v>1</v>
      </c>
      <c r="B149" s="26" t="str">
        <f>VLOOKUP(A149,'Categoria 60k'!$A$151:$P$180,2,0)</f>
        <v>LÓPEZ Gustavo Ariel</v>
      </c>
      <c r="C149" s="39">
        <f>VLOOKUP(A149,'Categoria 60k'!$A$151:$P$180,3,0)</f>
        <v>40</v>
      </c>
    </row>
    <row r="150" spans="1:3" x14ac:dyDescent="0.25">
      <c r="A150" s="40">
        <v>2</v>
      </c>
      <c r="B150" s="26" t="str">
        <f>VLOOKUP(A150,'Categoria 60k'!$A$151:$P$180,2,0)</f>
        <v>FOSSASECA Marcos Luciano</v>
      </c>
      <c r="C150" s="39">
        <f>VLOOKUP(A150,'Categoria 60k'!$A$151:$P$180,3,0)</f>
        <v>35</v>
      </c>
    </row>
    <row r="151" spans="1:3" x14ac:dyDescent="0.25">
      <c r="A151" s="40">
        <v>3</v>
      </c>
      <c r="B151" s="26" t="str">
        <f>VLOOKUP(A151,'Categoria 60k'!$A$151:$P$180,2,0)</f>
        <v xml:space="preserve">CORIA Omar </v>
      </c>
      <c r="C151" s="39">
        <f>VLOOKUP(A151,'Categoria 60k'!$A$151:$P$180,3,0)</f>
        <v>31</v>
      </c>
    </row>
    <row r="152" spans="1:3" x14ac:dyDescent="0.25">
      <c r="A152" s="40">
        <v>4</v>
      </c>
      <c r="B152" s="26" t="str">
        <f>VLOOKUP(A152,'Categoria 60k'!$A$151:$P$180,2,0)</f>
        <v>MEDINA Gualdo</v>
      </c>
      <c r="C152" s="39">
        <f>VLOOKUP(A152,'Categoria 60k'!$A$151:$P$180,3,0)</f>
        <v>28</v>
      </c>
    </row>
    <row r="153" spans="1:3" x14ac:dyDescent="0.25">
      <c r="A153" s="40">
        <v>5</v>
      </c>
      <c r="B153" s="26" t="str">
        <f>VLOOKUP(A153,'Categoria 60k'!$A$151:$P$180,2,0)</f>
        <v>ESCUDERO Pablo</v>
      </c>
      <c r="C153" s="39">
        <f>VLOOKUP(A153,'Categoria 60k'!$A$151:$P$180,3,0)</f>
        <v>26</v>
      </c>
    </row>
    <row r="154" spans="1:3" x14ac:dyDescent="0.25">
      <c r="A154" s="40">
        <v>6</v>
      </c>
      <c r="B154" s="26" t="str">
        <f>VLOOKUP(A154,'Categoria 60k'!$A$151:$P$180,2,0)</f>
        <v xml:space="preserve">DOSIO Carlos </v>
      </c>
      <c r="C154" s="39">
        <f>VLOOKUP(A154,'Categoria 60k'!$A$151:$P$180,3,0)</f>
        <v>25</v>
      </c>
    </row>
    <row r="155" spans="1:3" x14ac:dyDescent="0.25">
      <c r="A155" s="40">
        <v>7</v>
      </c>
      <c r="B155" s="26" t="str">
        <f>VLOOKUP(A155,'Categoria 60k'!$A$151:$P$180,2,0)</f>
        <v xml:space="preserve">CISNEROS Oscar </v>
      </c>
      <c r="C155" s="39">
        <f>VLOOKUP(A155,'Categoria 60k'!$A$151:$P$180,3,0)</f>
        <v>24</v>
      </c>
    </row>
    <row r="156" spans="1:3" x14ac:dyDescent="0.25">
      <c r="A156" s="40">
        <v>8</v>
      </c>
      <c r="B156" s="26" t="str">
        <f>VLOOKUP(A156,'Categoria 60k'!$A$151:$P$180,2,0)</f>
        <v xml:space="preserve">KIRIACHEK Andres </v>
      </c>
      <c r="C156" s="39">
        <f>VLOOKUP(A156,'Categoria 60k'!$A$151:$P$180,3,0)</f>
        <v>23</v>
      </c>
    </row>
    <row r="157" spans="1:3" x14ac:dyDescent="0.25">
      <c r="A157" s="40">
        <v>9</v>
      </c>
      <c r="B157" s="26" t="str">
        <f>VLOOKUP(A157,'Categoria 60k'!$A$151:$P$180,2,0)</f>
        <v xml:space="preserve">PEON Gabriel </v>
      </c>
      <c r="C157" s="39">
        <f>VLOOKUP(A157,'Categoria 60k'!$A$151:$P$180,3,0)</f>
        <v>22</v>
      </c>
    </row>
    <row r="158" spans="1:3" x14ac:dyDescent="0.25">
      <c r="A158" s="40">
        <v>10</v>
      </c>
      <c r="B158" s="26" t="str">
        <f>VLOOKUP(A158,'Categoria 60k'!$A$151:$P$180,2,0)</f>
        <v xml:space="preserve">BOHNET Roberto </v>
      </c>
      <c r="C158" s="39">
        <f>VLOOKUP(A158,'Categoria 60k'!$A$151:$P$180,3,0)</f>
        <v>21</v>
      </c>
    </row>
    <row r="159" spans="1:3" x14ac:dyDescent="0.25">
      <c r="A159" s="40">
        <v>11</v>
      </c>
      <c r="B159" s="26" t="str">
        <f>VLOOKUP(A159,'Categoria 60k'!$A$151:$P$180,2,0)</f>
        <v>BRAÑAS Juan Cruz</v>
      </c>
      <c r="C159" s="39">
        <f>VLOOKUP(A159,'Categoria 60k'!$A$151:$P$180,3,0)</f>
        <v>20</v>
      </c>
    </row>
    <row r="160" spans="1:3" x14ac:dyDescent="0.25">
      <c r="A160" s="40">
        <v>12</v>
      </c>
      <c r="B160" s="26" t="str">
        <f>VLOOKUP(A160,'Categoria 60k'!$A$151:$P$180,2,0)</f>
        <v xml:space="preserve">SUAREZ Cristian </v>
      </c>
      <c r="C160" s="39">
        <f>VLOOKUP(A160,'Categoria 60k'!$A$151:$P$180,3,0)</f>
        <v>19</v>
      </c>
    </row>
    <row r="161" spans="1:3" x14ac:dyDescent="0.25">
      <c r="A161" s="40">
        <v>13</v>
      </c>
      <c r="B161" s="26" t="str">
        <f>VLOOKUP(A161,'Categoria 60k'!$A$151:$P$180,2,0)</f>
        <v xml:space="preserve">SPON Jorge </v>
      </c>
      <c r="C161" s="39">
        <f>VLOOKUP(A161,'Categoria 60k'!$A$151:$P$180,3,0)</f>
        <v>18</v>
      </c>
    </row>
    <row r="162" spans="1:3" x14ac:dyDescent="0.25">
      <c r="A162" s="40">
        <v>14</v>
      </c>
      <c r="B162" s="26" t="str">
        <f>VLOOKUP(A162,'Categoria 60k'!$A$151:$P$180,2,0)</f>
        <v xml:space="preserve">LUJAN Juan Domingo </v>
      </c>
      <c r="C162" s="39">
        <f>VLOOKUP(A162,'Categoria 60k'!$A$151:$P$180,3,0)</f>
        <v>17</v>
      </c>
    </row>
    <row r="163" spans="1:3" x14ac:dyDescent="0.25">
      <c r="A163" s="40">
        <v>15</v>
      </c>
      <c r="B163" s="26" t="str">
        <f>VLOOKUP(A163,'Categoria 60k'!$A$151:$P$180,2,0)</f>
        <v xml:space="preserve">WILBERGE Cesar </v>
      </c>
      <c r="C163" s="39">
        <f>VLOOKUP(A163,'Categoria 60k'!$A$151:$P$180,3,0)</f>
        <v>16</v>
      </c>
    </row>
    <row r="164" spans="1:3" x14ac:dyDescent="0.25">
      <c r="A164" s="40">
        <v>16</v>
      </c>
      <c r="B164" s="26" t="str">
        <f>VLOOKUP(A164,'Categoria 60k'!$A$151:$P$180,2,0)</f>
        <v xml:space="preserve">VALLEJOS Tomas </v>
      </c>
      <c r="C164" s="39">
        <f>VLOOKUP(A164,'Categoria 60k'!$A$151:$P$180,3,0)</f>
        <v>15</v>
      </c>
    </row>
    <row r="165" spans="1:3" x14ac:dyDescent="0.25">
      <c r="A165" s="40">
        <v>17</v>
      </c>
      <c r="B165" s="26" t="str">
        <f>VLOOKUP(A165,'Categoria 60k'!$A$151:$P$180,2,0)</f>
        <v>LEIS Ruben Horacio</v>
      </c>
      <c r="C165" s="39">
        <f>VLOOKUP(A165,'Categoria 60k'!$A$151:$P$180,3,0)</f>
        <v>14</v>
      </c>
    </row>
    <row r="166" spans="1:3" x14ac:dyDescent="0.25">
      <c r="A166" s="40">
        <v>18</v>
      </c>
      <c r="B166" s="26" t="str">
        <f>VLOOKUP(A166,'Categoria 60k'!$A$151:$P$180,2,0)</f>
        <v xml:space="preserve">BORDESE Juan Pablo </v>
      </c>
      <c r="C166" s="39">
        <f>VLOOKUP(A166,'Categoria 60k'!$A$151:$P$180,3,0)</f>
        <v>13</v>
      </c>
    </row>
    <row r="167" spans="1:3" x14ac:dyDescent="0.25">
      <c r="A167" s="40">
        <v>19</v>
      </c>
      <c r="B167" s="26" t="str">
        <f>VLOOKUP(A167,'Categoria 60k'!$A$151:$P$180,2,0)</f>
        <v xml:space="preserve">LELL Javier </v>
      </c>
      <c r="C167" s="39">
        <f>VLOOKUP(A167,'Categoria 60k'!$A$151:$P$180,3,0)</f>
        <v>12</v>
      </c>
    </row>
    <row r="168" spans="1:3" x14ac:dyDescent="0.25">
      <c r="A168" s="40">
        <v>20</v>
      </c>
      <c r="B168" s="26" t="str">
        <f>VLOOKUP(A168,'Categoria 60k'!$A$151:$P$180,2,0)</f>
        <v xml:space="preserve">DI MARCO Carmelo </v>
      </c>
      <c r="C168" s="39">
        <f>VLOOKUP(A168,'Categoria 60k'!$A$151:$P$180,3,0)</f>
        <v>11</v>
      </c>
    </row>
    <row r="169" spans="1:3" x14ac:dyDescent="0.25">
      <c r="A169" s="40">
        <v>21</v>
      </c>
      <c r="B169" s="26" t="str">
        <f>VLOOKUP(A169,'Categoria 60k'!$A$151:$P$180,2,0)</f>
        <v>BASTIAS Jesus alberto</v>
      </c>
      <c r="C169" s="39">
        <f>VLOOKUP(A169,'Categoria 60k'!$A$151:$P$180,3,0)</f>
        <v>5</v>
      </c>
    </row>
    <row r="170" spans="1:3" x14ac:dyDescent="0.25">
      <c r="A170" s="40">
        <v>22</v>
      </c>
      <c r="B170" s="26" t="str">
        <f>VLOOKUP(A170,'Categoria 60k'!$A$151:$P$180,2,0)</f>
        <v xml:space="preserve">LASTIRI Sebastian Ariel </v>
      </c>
      <c r="C170" s="39">
        <f>VLOOKUP(A170,'Categoria 60k'!$A$151:$P$180,3,0)</f>
        <v>5</v>
      </c>
    </row>
    <row r="171" spans="1:3" x14ac:dyDescent="0.25">
      <c r="A171" s="40">
        <v>23</v>
      </c>
      <c r="B171" s="26" t="str">
        <f>VLOOKUP(A171,'Categoria 60k'!$A$151:$P$180,2,0)</f>
        <v>CENIZO Martín</v>
      </c>
      <c r="C171" s="39">
        <f>VLOOKUP(A171,'Categoria 60k'!$A$151:$P$180,3,0)</f>
        <v>5</v>
      </c>
    </row>
    <row r="172" spans="1:3" x14ac:dyDescent="0.25">
      <c r="A172" s="40">
        <v>24</v>
      </c>
      <c r="B172" s="61">
        <f>VLOOKUP(A172,'Categoria 60k'!$A$151:$P$180,2,0)</f>
        <v>0</v>
      </c>
      <c r="C172" s="77">
        <f>VLOOKUP(A172,'Categoria 60k'!$A$151:$P$180,3,0)</f>
        <v>0</v>
      </c>
    </row>
    <row r="173" spans="1:3" x14ac:dyDescent="0.25">
      <c r="A173" s="40">
        <v>25</v>
      </c>
      <c r="B173" s="61">
        <f>VLOOKUP(A173,'Categoria 60k'!$A$151:$P$180,2,0)</f>
        <v>0</v>
      </c>
      <c r="C173" s="77">
        <f>VLOOKUP(A173,'Categoria 60k'!$A$151:$P$180,3,0)</f>
        <v>0</v>
      </c>
    </row>
    <row r="174" spans="1:3" x14ac:dyDescent="0.25">
      <c r="A174" s="40">
        <v>26</v>
      </c>
      <c r="B174" s="61">
        <f>VLOOKUP(A174,'Categoria 60k'!$A$151:$P$180,2,0)</f>
        <v>0</v>
      </c>
      <c r="C174" s="77">
        <f>VLOOKUP(A174,'Categoria 60k'!$A$151:$P$180,3,0)</f>
        <v>0</v>
      </c>
    </row>
    <row r="175" spans="1:3" x14ac:dyDescent="0.25">
      <c r="A175" s="40">
        <v>27</v>
      </c>
      <c r="B175" s="61">
        <f>VLOOKUP(A175,'Categoria 60k'!$A$151:$P$180,2,0)</f>
        <v>0</v>
      </c>
      <c r="C175" s="77">
        <f>VLOOKUP(A175,'Categoria 60k'!$A$151:$P$180,3,0)</f>
        <v>0</v>
      </c>
    </row>
    <row r="176" spans="1:3" x14ac:dyDescent="0.25">
      <c r="A176" s="40">
        <v>28</v>
      </c>
      <c r="B176" s="61">
        <f>VLOOKUP(A176,'Categoria 60k'!$A$151:$P$180,2,0)</f>
        <v>0</v>
      </c>
      <c r="C176" s="77">
        <f>VLOOKUP(A176,'Categoria 60k'!$A$151:$P$180,3,0)</f>
        <v>0</v>
      </c>
    </row>
    <row r="177" spans="1:3" x14ac:dyDescent="0.25">
      <c r="A177" s="40">
        <v>29</v>
      </c>
      <c r="B177" s="61">
        <f>VLOOKUP(A177,'Categoria 60k'!$A$151:$P$180,2,0)</f>
        <v>0</v>
      </c>
      <c r="C177" s="77">
        <f>VLOOKUP(A177,'Categoria 60k'!$A$151:$P$180,3,0)</f>
        <v>0</v>
      </c>
    </row>
    <row r="178" spans="1:3" x14ac:dyDescent="0.25">
      <c r="A178" s="40">
        <v>30</v>
      </c>
      <c r="B178" s="61">
        <f>VLOOKUP(A178,'Categoria 60k'!$A$151:$P$180,2,0)</f>
        <v>0</v>
      </c>
      <c r="C178" s="77">
        <f>VLOOKUP(A178,'Categoria 60k'!$A$151:$P$180,3,0)</f>
        <v>0</v>
      </c>
    </row>
    <row r="180" spans="1:3" x14ac:dyDescent="0.25">
      <c r="A180" s="92" t="s">
        <v>249</v>
      </c>
      <c r="B180" s="92"/>
      <c r="C180" s="92"/>
    </row>
    <row r="181" spans="1:3" x14ac:dyDescent="0.25">
      <c r="A181" s="47" t="s">
        <v>256</v>
      </c>
      <c r="B181" s="58" t="s">
        <v>17</v>
      </c>
      <c r="C181" s="39" t="s">
        <v>255</v>
      </c>
    </row>
    <row r="182" spans="1:3" x14ac:dyDescent="0.25">
      <c r="A182" s="40">
        <v>1</v>
      </c>
      <c r="B182" s="26" t="str">
        <f>VLOOKUP(A182,'Categoria 60k'!$A$184:$P$213,2,0)</f>
        <v>PELIZARI Patricio</v>
      </c>
      <c r="C182" s="39">
        <f>VLOOKUP(A182,'Categoria 60k'!$A$184:$N$213,3,0)</f>
        <v>40</v>
      </c>
    </row>
    <row r="183" spans="1:3" x14ac:dyDescent="0.25">
      <c r="A183" s="40">
        <v>2</v>
      </c>
      <c r="B183" s="26" t="str">
        <f>VLOOKUP(A183,'Categoria 60k'!$A$184:$P$213,2,0)</f>
        <v xml:space="preserve">BENEITEZ Fabian </v>
      </c>
      <c r="C183" s="39">
        <f>VLOOKUP(A183,'Categoria 60k'!$A$184:$N$213,3,0)</f>
        <v>35</v>
      </c>
    </row>
    <row r="184" spans="1:3" x14ac:dyDescent="0.25">
      <c r="A184" s="40">
        <v>3</v>
      </c>
      <c r="B184" s="26" t="str">
        <f>VLOOKUP(A184,'Categoria 60k'!$A$184:$P$213,2,0)</f>
        <v xml:space="preserve">CORREA Luis </v>
      </c>
      <c r="C184" s="39">
        <f>VLOOKUP(A184,'Categoria 60k'!$A$184:$N$213,3,0)</f>
        <v>31</v>
      </c>
    </row>
    <row r="185" spans="1:3" x14ac:dyDescent="0.25">
      <c r="A185" s="40">
        <v>4</v>
      </c>
      <c r="B185" s="26" t="str">
        <f>VLOOKUP(A185,'Categoria 60k'!$A$184:$P$213,2,0)</f>
        <v xml:space="preserve">CORDOBA Alejandro </v>
      </c>
      <c r="C185" s="39">
        <f>VLOOKUP(A185,'Categoria 60k'!$A$184:$N$213,3,0)</f>
        <v>28</v>
      </c>
    </row>
    <row r="186" spans="1:3" x14ac:dyDescent="0.25">
      <c r="A186" s="40">
        <v>5</v>
      </c>
      <c r="B186" s="26" t="str">
        <f>VLOOKUP(A186,'Categoria 60k'!$A$184:$P$213,2,0)</f>
        <v xml:space="preserve">DIAZ José Luis </v>
      </c>
      <c r="C186" s="39">
        <f>VLOOKUP(A186,'Categoria 60k'!$A$184:$N$213,3,0)</f>
        <v>26</v>
      </c>
    </row>
    <row r="187" spans="1:3" x14ac:dyDescent="0.25">
      <c r="A187" s="40">
        <v>6</v>
      </c>
      <c r="B187" s="26" t="str">
        <f>VLOOKUP(A187,'Categoria 60k'!$A$184:$P$213,2,0)</f>
        <v xml:space="preserve">BUFFARINI Sandro </v>
      </c>
      <c r="C187" s="39">
        <f>VLOOKUP(A187,'Categoria 60k'!$A$184:$N$213,3,0)</f>
        <v>25</v>
      </c>
    </row>
    <row r="188" spans="1:3" x14ac:dyDescent="0.25">
      <c r="A188" s="40">
        <v>7</v>
      </c>
      <c r="B188" s="26" t="str">
        <f>VLOOKUP(A188,'Categoria 60k'!$A$184:$P$213,2,0)</f>
        <v>MUÑOZ José</v>
      </c>
      <c r="C188" s="39">
        <f>VLOOKUP(A188,'Categoria 60k'!$A$184:$N$213,3,0)</f>
        <v>24</v>
      </c>
    </row>
    <row r="189" spans="1:3" x14ac:dyDescent="0.25">
      <c r="A189" s="40">
        <v>8</v>
      </c>
      <c r="B189" s="26" t="str">
        <f>VLOOKUP(A189,'Categoria 60k'!$A$184:$P$213,2,0)</f>
        <v>ALOU Claudio</v>
      </c>
      <c r="C189" s="39">
        <f>VLOOKUP(A189,'Categoria 60k'!$A$184:$N$213,3,0)</f>
        <v>23</v>
      </c>
    </row>
    <row r="190" spans="1:3" x14ac:dyDescent="0.25">
      <c r="A190" s="40">
        <v>9</v>
      </c>
      <c r="B190" s="26" t="str">
        <f>VLOOKUP(A190,'Categoria 60k'!$A$184:$P$213,2,0)</f>
        <v xml:space="preserve">ORTEGA Juan Carlos </v>
      </c>
      <c r="C190" s="39">
        <f>VLOOKUP(A190,'Categoria 60k'!$A$184:$N$213,3,0)</f>
        <v>22</v>
      </c>
    </row>
    <row r="191" spans="1:3" x14ac:dyDescent="0.25">
      <c r="A191" s="40">
        <v>10</v>
      </c>
      <c r="B191" s="26" t="str">
        <f>VLOOKUP(A191,'Categoria 60k'!$A$184:$P$213,2,0)</f>
        <v>CARMERLINCKX Gustavo</v>
      </c>
      <c r="C191" s="39">
        <f>VLOOKUP(A191,'Categoria 60k'!$A$184:$N$213,3,0)</f>
        <v>21</v>
      </c>
    </row>
    <row r="192" spans="1:3" x14ac:dyDescent="0.25">
      <c r="A192" s="40">
        <v>11</v>
      </c>
      <c r="B192" s="26" t="str">
        <f>VLOOKUP(A192,'Categoria 60k'!$A$184:$P$213,2,0)</f>
        <v xml:space="preserve">ALVEREZ Sergio Julian </v>
      </c>
      <c r="C192" s="39">
        <f>VLOOKUP(A192,'Categoria 60k'!$A$184:$N$213,3,0)</f>
        <v>20</v>
      </c>
    </row>
    <row r="193" spans="1:3" x14ac:dyDescent="0.25">
      <c r="A193" s="40">
        <v>12</v>
      </c>
      <c r="B193" s="26" t="str">
        <f>VLOOKUP(A193,'Categoria 60k'!$A$184:$P$213,2,0)</f>
        <v xml:space="preserve">GARRO Alejandro </v>
      </c>
      <c r="C193" s="39">
        <f>VLOOKUP(A193,'Categoria 60k'!$A$184:$N$213,3,0)</f>
        <v>19</v>
      </c>
    </row>
    <row r="194" spans="1:3" x14ac:dyDescent="0.25">
      <c r="A194" s="40">
        <v>13</v>
      </c>
      <c r="B194" s="26" t="str">
        <f>VLOOKUP(A194,'Categoria 60k'!$A$184:$P$213,2,0)</f>
        <v xml:space="preserve">LINAZA Oscar </v>
      </c>
      <c r="C194" s="39">
        <f>VLOOKUP(A194,'Categoria 60k'!$A$184:$N$213,3,0)</f>
        <v>18</v>
      </c>
    </row>
    <row r="195" spans="1:3" x14ac:dyDescent="0.25">
      <c r="A195" s="40">
        <v>14</v>
      </c>
      <c r="B195" s="26" t="str">
        <f>VLOOKUP(A195,'Categoria 60k'!$A$184:$P$213,2,0)</f>
        <v xml:space="preserve">CARDOZO Juan Carlos </v>
      </c>
      <c r="C195" s="39">
        <f>VLOOKUP(A195,'Categoria 60k'!$A$184:$N$213,3,0)</f>
        <v>17</v>
      </c>
    </row>
    <row r="196" spans="1:3" x14ac:dyDescent="0.25">
      <c r="A196" s="40">
        <v>15</v>
      </c>
      <c r="B196" s="26" t="str">
        <f>VLOOKUP(A196,'Categoria 60k'!$A$184:$P$213,2,0)</f>
        <v xml:space="preserve">SUPERI Eduardo Anibal </v>
      </c>
      <c r="C196" s="39">
        <f>VLOOKUP(A196,'Categoria 60k'!$A$184:$N$213,3,0)</f>
        <v>16</v>
      </c>
    </row>
    <row r="197" spans="1:3" x14ac:dyDescent="0.25">
      <c r="A197" s="40">
        <v>16</v>
      </c>
      <c r="B197" s="26" t="str">
        <f>VLOOKUP(A197,'Categoria 60k'!$A$184:$P$213,2,0)</f>
        <v xml:space="preserve">SCHOMHOFF  Fabián </v>
      </c>
      <c r="C197" s="39">
        <f>VLOOKUP(A197,'Categoria 60k'!$A$184:$N$213,3,0)</f>
        <v>15</v>
      </c>
    </row>
    <row r="198" spans="1:3" x14ac:dyDescent="0.25">
      <c r="A198" s="40">
        <v>17</v>
      </c>
      <c r="B198" s="26" t="str">
        <f>VLOOKUP(A198,'Categoria 60k'!$A$184:$P$213,2,0)</f>
        <v xml:space="preserve">ROMERO Nestor </v>
      </c>
      <c r="C198" s="39">
        <f>VLOOKUP(A198,'Categoria 60k'!$A$184:$N$213,3,0)</f>
        <v>14</v>
      </c>
    </row>
    <row r="199" spans="1:3" x14ac:dyDescent="0.25">
      <c r="A199" s="40">
        <v>18</v>
      </c>
      <c r="B199" s="61">
        <f>VLOOKUP(A199,'Categoria 60k'!$A$184:$P$213,2,0)</f>
        <v>0</v>
      </c>
      <c r="C199" s="77">
        <f>VLOOKUP(A199,'Categoria 60k'!$A$184:$N$213,3,0)</f>
        <v>0</v>
      </c>
    </row>
    <row r="200" spans="1:3" x14ac:dyDescent="0.25">
      <c r="A200" s="40">
        <v>19</v>
      </c>
      <c r="B200" s="61">
        <f>VLOOKUP(A200,'Categoria 60k'!$A$184:$P$213,2,0)</f>
        <v>0</v>
      </c>
      <c r="C200" s="77">
        <f>VLOOKUP(A200,'Categoria 60k'!$A$184:$N$213,3,0)</f>
        <v>0</v>
      </c>
    </row>
    <row r="201" spans="1:3" x14ac:dyDescent="0.25">
      <c r="A201" s="40">
        <v>20</v>
      </c>
      <c r="B201" s="61">
        <f>VLOOKUP(A201,'Categoria 60k'!$A$184:$P$213,2,0)</f>
        <v>0</v>
      </c>
      <c r="C201" s="77">
        <f>VLOOKUP(A201,'Categoria 60k'!$A$184:$N$213,3,0)</f>
        <v>0</v>
      </c>
    </row>
    <row r="202" spans="1:3" x14ac:dyDescent="0.25">
      <c r="A202" s="40">
        <v>21</v>
      </c>
      <c r="B202" s="61">
        <f>VLOOKUP(A202,'Categoria 60k'!$A$184:$P$213,2,0)</f>
        <v>0</v>
      </c>
      <c r="C202" s="77">
        <f>VLOOKUP(A202,'Categoria 60k'!$A$184:$N$213,3,0)</f>
        <v>0</v>
      </c>
    </row>
    <row r="203" spans="1:3" x14ac:dyDescent="0.25">
      <c r="A203" s="40">
        <v>22</v>
      </c>
      <c r="B203" s="61">
        <f>VLOOKUP(A203,'Categoria 60k'!$A$184:$P$213,2,0)</f>
        <v>0</v>
      </c>
      <c r="C203" s="77">
        <f>VLOOKUP(A203,'Categoria 60k'!$A$184:$N$213,3,0)</f>
        <v>0</v>
      </c>
    </row>
    <row r="204" spans="1:3" x14ac:dyDescent="0.25">
      <c r="A204" s="40">
        <v>23</v>
      </c>
      <c r="B204" s="61">
        <f>VLOOKUP(A204,'Categoria 60k'!$A$184:$P$213,2,0)</f>
        <v>0</v>
      </c>
      <c r="C204" s="77">
        <f>VLOOKUP(A204,'Categoria 60k'!$A$184:$N$213,3,0)</f>
        <v>0</v>
      </c>
    </row>
    <row r="205" spans="1:3" x14ac:dyDescent="0.25">
      <c r="A205" s="40">
        <v>24</v>
      </c>
      <c r="B205" s="61">
        <f>VLOOKUP(A205,'Categoria 60k'!$A$184:$P$213,2,0)</f>
        <v>0</v>
      </c>
      <c r="C205" s="77">
        <f>VLOOKUP(A205,'Categoria 60k'!$A$184:$N$213,3,0)</f>
        <v>0</v>
      </c>
    </row>
    <row r="206" spans="1:3" x14ac:dyDescent="0.25">
      <c r="A206" s="40">
        <v>25</v>
      </c>
      <c r="B206" s="61">
        <f>VLOOKUP(A206,'Categoria 60k'!$A$184:$P$213,2,0)</f>
        <v>0</v>
      </c>
      <c r="C206" s="77">
        <f>VLOOKUP(A206,'Categoria 60k'!$A$184:$N$213,3,0)</f>
        <v>0</v>
      </c>
    </row>
    <row r="207" spans="1:3" x14ac:dyDescent="0.25">
      <c r="A207" s="40">
        <v>26</v>
      </c>
      <c r="B207" s="61">
        <f>VLOOKUP(A207,'Categoria 60k'!$A$184:$P$213,2,0)</f>
        <v>0</v>
      </c>
      <c r="C207" s="77">
        <f>VLOOKUP(A207,'Categoria 60k'!$A$184:$N$213,3,0)</f>
        <v>0</v>
      </c>
    </row>
    <row r="208" spans="1:3" x14ac:dyDescent="0.25">
      <c r="A208" s="40">
        <v>27</v>
      </c>
      <c r="B208" s="61">
        <f>VLOOKUP(A208,'Categoria 60k'!$A$184:$P$213,2,0)</f>
        <v>0</v>
      </c>
      <c r="C208" s="77">
        <f>VLOOKUP(A208,'Categoria 60k'!$A$184:$N$213,3,0)</f>
        <v>0</v>
      </c>
    </row>
    <row r="209" spans="1:3" x14ac:dyDescent="0.25">
      <c r="A209" s="40">
        <v>28</v>
      </c>
      <c r="B209" s="61">
        <f>VLOOKUP(A209,'Categoria 60k'!$A$184:$P$213,2,0)</f>
        <v>0</v>
      </c>
      <c r="C209" s="77">
        <f>VLOOKUP(A209,'Categoria 60k'!$A$184:$N$213,3,0)</f>
        <v>0</v>
      </c>
    </row>
    <row r="210" spans="1:3" x14ac:dyDescent="0.25">
      <c r="A210" s="40">
        <v>29</v>
      </c>
      <c r="B210" s="61">
        <f>VLOOKUP(A210,'Categoria 60k'!$A$184:$P$213,2,0)</f>
        <v>0</v>
      </c>
      <c r="C210" s="77">
        <f>VLOOKUP(A210,'Categoria 60k'!$A$184:$N$213,3,0)</f>
        <v>0</v>
      </c>
    </row>
    <row r="211" spans="1:3" x14ac:dyDescent="0.25">
      <c r="A211" s="40">
        <v>30</v>
      </c>
      <c r="B211" s="61">
        <f>VLOOKUP(A211,'Categoria 60k'!$A$184:$P$213,2,0)</f>
        <v>0</v>
      </c>
      <c r="C211" s="77">
        <f>VLOOKUP(A211,'Categoria 60k'!$A$184:$N$213,3,0)</f>
        <v>0</v>
      </c>
    </row>
    <row r="213" spans="1:3" x14ac:dyDescent="0.25">
      <c r="A213" s="95" t="s">
        <v>250</v>
      </c>
      <c r="B213" s="95"/>
      <c r="C213" s="95"/>
    </row>
    <row r="214" spans="1:3" x14ac:dyDescent="0.25">
      <c r="A214" s="47" t="s">
        <v>256</v>
      </c>
      <c r="B214" s="58" t="s">
        <v>17</v>
      </c>
      <c r="C214" s="39" t="s">
        <v>255</v>
      </c>
    </row>
    <row r="215" spans="1:3" x14ac:dyDescent="0.25">
      <c r="A215" s="40">
        <v>1</v>
      </c>
      <c r="B215" s="26" t="str">
        <f>VLOOKUP(A215,'Categoria 60k'!$A$218:$P$247,2,0)</f>
        <v>SANTANA Eduardo Anibal</v>
      </c>
      <c r="C215" s="54">
        <f>VLOOKUP(A215,'Categoria 60k'!A218:P247,3,0)</f>
        <v>40</v>
      </c>
    </row>
    <row r="216" spans="1:3" x14ac:dyDescent="0.25">
      <c r="A216" s="40">
        <v>2</v>
      </c>
      <c r="B216" s="26" t="str">
        <f>VLOOKUP(A216,'Categoria 60k'!$A$218:$P$247,2,0)</f>
        <v>CABRERA Ruben Dario</v>
      </c>
      <c r="C216" s="54">
        <f>VLOOKUP(A216,'Categoria 60k'!A219:P248,3,0)</f>
        <v>35</v>
      </c>
    </row>
    <row r="217" spans="1:3" x14ac:dyDescent="0.25">
      <c r="A217" s="40">
        <v>3</v>
      </c>
      <c r="B217" s="26" t="str">
        <f>VLOOKUP(A217,'Categoria 60k'!$A$218:$P$247,2,0)</f>
        <v xml:space="preserve">OLGUIN Alfredo </v>
      </c>
      <c r="C217" s="54">
        <f>VLOOKUP(A217,'Categoria 60k'!A220:P249,3,0)</f>
        <v>31</v>
      </c>
    </row>
    <row r="218" spans="1:3" x14ac:dyDescent="0.25">
      <c r="A218" s="40">
        <v>4</v>
      </c>
      <c r="B218" s="26" t="str">
        <f>VLOOKUP(A218,'Categoria 60k'!$A$218:$P$247,2,0)</f>
        <v xml:space="preserve">METZ Jorge Omar </v>
      </c>
      <c r="C218" s="54">
        <f>VLOOKUP(A218,'Categoria 60k'!A221:P250,3,0)</f>
        <v>28</v>
      </c>
    </row>
    <row r="219" spans="1:3" x14ac:dyDescent="0.25">
      <c r="A219" s="40">
        <v>5</v>
      </c>
      <c r="B219" s="26" t="str">
        <f>VLOOKUP(A219,'Categoria 60k'!$A$218:$P$247,2,0)</f>
        <v>CANOBA Mario</v>
      </c>
      <c r="C219" s="54">
        <f>VLOOKUP(A219,'Categoria 60k'!A222:P251,3,0)</f>
        <v>26</v>
      </c>
    </row>
    <row r="220" spans="1:3" x14ac:dyDescent="0.25">
      <c r="A220" s="40">
        <v>6</v>
      </c>
      <c r="B220" s="26" t="str">
        <f>VLOOKUP(A220,'Categoria 60k'!$A$218:$P$247,2,0)</f>
        <v>BARBIERI Oscar</v>
      </c>
      <c r="C220" s="54">
        <f>VLOOKUP(A220,'Categoria 60k'!A223:P252,3,0)</f>
        <v>25</v>
      </c>
    </row>
    <row r="221" spans="1:3" x14ac:dyDescent="0.25">
      <c r="A221" s="40"/>
      <c r="B221" s="61" t="e">
        <f>VLOOKUP(A221,'Categoria 60k'!$A$218:$P$247,2,0)</f>
        <v>#N/A</v>
      </c>
      <c r="C221" s="77" t="e">
        <f>VLOOKUP(A221,'Categoria 60k'!A224:P253,3,0)</f>
        <v>#N/A</v>
      </c>
    </row>
    <row r="222" spans="1:3" x14ac:dyDescent="0.25">
      <c r="A222" s="40"/>
      <c r="B222" s="61" t="e">
        <f>VLOOKUP(A222,'Categoria 60k'!$A$218:$P$247,2,0)</f>
        <v>#N/A</v>
      </c>
      <c r="C222" s="77" t="e">
        <f>VLOOKUP(A222,'Categoria 60k'!A225:P254,3,0)</f>
        <v>#N/A</v>
      </c>
    </row>
    <row r="223" spans="1:3" x14ac:dyDescent="0.25">
      <c r="A223" s="40"/>
      <c r="B223" s="61" t="e">
        <f>VLOOKUP(A223,'Categoria 60k'!$A$218:$P$247,2,0)</f>
        <v>#N/A</v>
      </c>
      <c r="C223" s="77" t="e">
        <f>VLOOKUP(A223,'Categoria 60k'!A226:P255,3,0)</f>
        <v>#N/A</v>
      </c>
    </row>
    <row r="224" spans="1:3" x14ac:dyDescent="0.25">
      <c r="A224" s="40"/>
      <c r="B224" s="61" t="e">
        <f>VLOOKUP(A224,'Categoria 60k'!$A$218:$P$247,2,0)</f>
        <v>#N/A</v>
      </c>
      <c r="C224" s="77" t="e">
        <f>VLOOKUP(A224,'Categoria 60k'!A227:P256,3,0)</f>
        <v>#N/A</v>
      </c>
    </row>
    <row r="225" spans="1:3" x14ac:dyDescent="0.25">
      <c r="A225" s="40"/>
      <c r="B225" s="61"/>
      <c r="C225" s="77" t="e">
        <f>VLOOKUP(A225,'Categoria 60k'!A228:P257,3,0)</f>
        <v>#N/A</v>
      </c>
    </row>
    <row r="226" spans="1:3" x14ac:dyDescent="0.25">
      <c r="A226" s="40"/>
      <c r="B226" s="61"/>
      <c r="C226" s="77" t="e">
        <f>VLOOKUP(A226,'Categoria 60k'!A229:P258,3,0)</f>
        <v>#N/A</v>
      </c>
    </row>
    <row r="227" spans="1:3" x14ac:dyDescent="0.25">
      <c r="A227" s="40"/>
      <c r="B227" s="61"/>
      <c r="C227" s="77" t="e">
        <f>VLOOKUP(A227,'Categoria 60k'!A230:P259,3,0)</f>
        <v>#N/A</v>
      </c>
    </row>
    <row r="228" spans="1:3" x14ac:dyDescent="0.25">
      <c r="A228" s="40"/>
      <c r="B228" s="61"/>
      <c r="C228" s="77" t="e">
        <f>VLOOKUP(A228,'Categoria 60k'!A231:P260,3,0)</f>
        <v>#N/A</v>
      </c>
    </row>
    <row r="229" spans="1:3" x14ac:dyDescent="0.25">
      <c r="A229" s="40"/>
      <c r="B229" s="61"/>
      <c r="C229" s="77" t="e">
        <f>VLOOKUP(A229,'Categoria 60k'!A232:P261,3,0)</f>
        <v>#N/A</v>
      </c>
    </row>
    <row r="230" spans="1:3" x14ac:dyDescent="0.25">
      <c r="A230" s="40"/>
      <c r="B230" s="61"/>
      <c r="C230" s="77" t="e">
        <f>VLOOKUP(A230,'Categoria 60k'!A233:P262,3,0)</f>
        <v>#N/A</v>
      </c>
    </row>
    <row r="231" spans="1:3" x14ac:dyDescent="0.25">
      <c r="A231" s="40"/>
      <c r="B231" s="61"/>
      <c r="C231" s="77" t="e">
        <f>VLOOKUP(A231,'Categoria 60k'!A234:P263,3,0)</f>
        <v>#N/A</v>
      </c>
    </row>
    <row r="232" spans="1:3" x14ac:dyDescent="0.25">
      <c r="A232" s="40"/>
      <c r="B232" s="61"/>
      <c r="C232" s="77" t="e">
        <f>VLOOKUP(A232,'Categoria 60k'!A235:P264,3,0)</f>
        <v>#N/A</v>
      </c>
    </row>
    <row r="233" spans="1:3" x14ac:dyDescent="0.25">
      <c r="A233" s="40"/>
      <c r="B233" s="61"/>
      <c r="C233" s="77" t="e">
        <f>VLOOKUP(A233,'Categoria 60k'!A236:P265,3,0)</f>
        <v>#N/A</v>
      </c>
    </row>
    <row r="234" spans="1:3" x14ac:dyDescent="0.25">
      <c r="A234" s="40"/>
      <c r="B234" s="61"/>
      <c r="C234" s="77" t="e">
        <f>VLOOKUP(A234,'Categoria 60k'!A237:P266,3,0)</f>
        <v>#N/A</v>
      </c>
    </row>
    <row r="235" spans="1:3" x14ac:dyDescent="0.25">
      <c r="A235" s="40"/>
      <c r="B235" s="61"/>
      <c r="C235" s="77" t="e">
        <f>VLOOKUP(A235,'Categoria 60k'!A238:P267,3,0)</f>
        <v>#N/A</v>
      </c>
    </row>
    <row r="236" spans="1:3" x14ac:dyDescent="0.25">
      <c r="A236" s="40"/>
      <c r="B236" s="61"/>
      <c r="C236" s="77" t="e">
        <f>VLOOKUP(A236,'Categoria 60k'!A239:P268,3,0)</f>
        <v>#N/A</v>
      </c>
    </row>
    <row r="237" spans="1:3" x14ac:dyDescent="0.25">
      <c r="A237" s="40"/>
      <c r="B237" s="61"/>
      <c r="C237" s="77" t="e">
        <f>VLOOKUP(A237,'Categoria 60k'!A240:P269,3,0)</f>
        <v>#N/A</v>
      </c>
    </row>
    <row r="238" spans="1:3" x14ac:dyDescent="0.25">
      <c r="A238" s="40"/>
      <c r="B238" s="61"/>
      <c r="C238" s="77" t="e">
        <f>VLOOKUP(A238,'Categoria 60k'!A241:P270,3,0)</f>
        <v>#N/A</v>
      </c>
    </row>
    <row r="239" spans="1:3" x14ac:dyDescent="0.25">
      <c r="A239" s="40"/>
      <c r="B239" s="61"/>
      <c r="C239" s="77" t="e">
        <f>VLOOKUP(A239,'Categoria 60k'!A242:P271,3,0)</f>
        <v>#N/A</v>
      </c>
    </row>
    <row r="240" spans="1:3" x14ac:dyDescent="0.25">
      <c r="A240" s="40"/>
      <c r="B240" s="61"/>
      <c r="C240" s="77" t="e">
        <f>VLOOKUP(A240,'Categoria 60k'!A243:P272,3,0)</f>
        <v>#N/A</v>
      </c>
    </row>
    <row r="241" spans="1:3" x14ac:dyDescent="0.25">
      <c r="A241" s="40"/>
      <c r="B241" s="61"/>
      <c r="C241" s="77" t="e">
        <f>VLOOKUP(A241,'Categoria 60k'!A244:P273,3,0)</f>
        <v>#N/A</v>
      </c>
    </row>
    <row r="242" spans="1:3" x14ac:dyDescent="0.25">
      <c r="A242" s="40"/>
      <c r="B242" s="61"/>
      <c r="C242" s="77" t="e">
        <f>VLOOKUP(A242,'Categoria 60k'!A245:P274,3,0)</f>
        <v>#N/A</v>
      </c>
    </row>
    <row r="243" spans="1:3" x14ac:dyDescent="0.25">
      <c r="A243" s="40"/>
      <c r="B243" s="61"/>
      <c r="C243" s="77" t="e">
        <f>VLOOKUP(A243,'Categoria 60k'!A246:P275,3,0)</f>
        <v>#N/A</v>
      </c>
    </row>
    <row r="244" spans="1:3" x14ac:dyDescent="0.25">
      <c r="A244" s="40"/>
      <c r="B244" s="61"/>
      <c r="C244" s="77" t="e">
        <f>VLOOKUP(A244,'Categoria 60k'!A247:P276,3,0)</f>
        <v>#N/A</v>
      </c>
    </row>
  </sheetData>
  <mergeCells count="8">
    <mergeCell ref="A180:C180"/>
    <mergeCell ref="A213:C213"/>
    <mergeCell ref="A15:C15"/>
    <mergeCell ref="A1:C1"/>
    <mergeCell ref="A48:C48"/>
    <mergeCell ref="A81:C81"/>
    <mergeCell ref="A114:C114"/>
    <mergeCell ref="A147:C1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Categoria 20k</vt:lpstr>
      <vt:lpstr>Categoria 40k</vt:lpstr>
      <vt:lpstr>Categoria 60k</vt:lpstr>
      <vt:lpstr>Posición y Puntaje 20K</vt:lpstr>
      <vt:lpstr>Posición y Puntaje 40K</vt:lpstr>
      <vt:lpstr>Posición y Puntaje 60K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2020-03-12T10:56:09Z</dcterms:created>
  <dcterms:modified xsi:type="dcterms:W3CDTF">2021-03-18T13:59:03Z</dcterms:modified>
</cp:coreProperties>
</file>